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DieseArbeitsmappe"/>
  <xr:revisionPtr revIDLastSave="0" documentId="13_ncr:1_{DF283FB8-37DC-4DDA-87AE-872F9B34A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Übersicht" sheetId="4" r:id="rId1"/>
    <sheet name="Berechnungen" sheetId="3" r:id="rId2"/>
  </sheets>
  <definedNames>
    <definedName name="_xlnm.Print_Area" localSheetId="0">Übersicht!$A$1:$E$36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4" l="1"/>
  <c r="D12" i="4" l="1"/>
  <c r="D10" i="4"/>
  <c r="D9" i="4"/>
  <c r="D8" i="4"/>
  <c r="D6" i="4" l="1"/>
  <c r="D5" i="4" l="1"/>
  <c r="D7" i="4"/>
  <c r="D11" i="4"/>
  <c r="D4" i="4" l="1"/>
  <c r="D17" i="4" s="1"/>
  <c r="D18" i="4" s="1"/>
</calcChain>
</file>

<file path=xl/sharedStrings.xml><?xml version="1.0" encoding="utf-8"?>
<sst xmlns="http://schemas.openxmlformats.org/spreadsheetml/2006/main" count="38" uniqueCount="31">
  <si>
    <t>Modul</t>
  </si>
  <si>
    <t>CP</t>
  </si>
  <si>
    <t>CP Gesamt:</t>
  </si>
  <si>
    <t>bestandene Module</t>
  </si>
  <si>
    <t>Credits</t>
  </si>
  <si>
    <t>Bildungswissenschaften</t>
  </si>
  <si>
    <t>WP I</t>
  </si>
  <si>
    <t>WP II</t>
  </si>
  <si>
    <t>2. Berufliche Fachrichtung oder Unterrichtsfach</t>
  </si>
  <si>
    <t>Bildungswissenschaften (insgesamt 17 CP)</t>
  </si>
  <si>
    <t>Praxissemester (insgesamt 25 CP)</t>
  </si>
  <si>
    <t>Masterarbeit</t>
  </si>
  <si>
    <t>Pflichtbereich Allgemeine Wirtschaftsdidaktik</t>
  </si>
  <si>
    <t>Allgemeine Wirtschaftsdidaktik II</t>
  </si>
  <si>
    <t>Wahlpflichtbereich  BWL, VWL, Recht</t>
  </si>
  <si>
    <t>WP III</t>
  </si>
  <si>
    <t xml:space="preserve">Fächerübergreifendes Begleitmodul zur Masterarbeit </t>
  </si>
  <si>
    <t>Allgemeine Wirtschaftsdidaktik III</t>
  </si>
  <si>
    <t>Fachwissenschaft einschließlich Fachdidaktik im Studienfach Wirtschaftswissenschaften</t>
  </si>
  <si>
    <t>Praxissemester</t>
  </si>
  <si>
    <t>Bereiche</t>
  </si>
  <si>
    <t>LA WiWi BK Ma (PO 2014)</t>
  </si>
  <si>
    <t>a)      Fachwissenschaft einschließlich Fachdidaktik im ersten Fach und
          3 CP Anteil am fächerübergreifenden Begleitmodul zur
          Masterarbeit</t>
  </si>
  <si>
    <t>b)      Fachwissenschaft einschließlich Fachdidaktik im zweiten Fach und
          3 CP Anteil am fächerübergreifenden Begleitmodul zur
          Masterarbeit</t>
  </si>
  <si>
    <t>Kurzübersicht LA WiWi BK Ma</t>
  </si>
  <si>
    <t>c)      Bildungswissenschaften und
          3 CP Anteil am fächerübergreifenden Begleitmodul zur
          Masterarbeit</t>
  </si>
  <si>
    <t>c)      Praxissemester, davon
          - 13 CP Schulaufenthalt
          - je 5 CP Begleitung und Studienprojekt in zwei Studienfächern 
            (insgesamt 10 Cr)
          - 2 CP Begleitung im Studienfach ohne Studienprojekt</t>
  </si>
  <si>
    <t>e)      Masterarbeit
f)       9 CP Begleitmodul zur Masterarbeit integriert in a), b), c) 
          enthalten</t>
  </si>
  <si>
    <t>CP Gesamt</t>
  </si>
  <si>
    <t>Fachwissenschaft einschließlich Fachdidaktik im zweiten Studienfach (insgesamt 29 CP)</t>
  </si>
  <si>
    <t>CP noch zu erbringen: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</si>
</sst>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1" xfId="0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17" xfId="0" applyBorder="1" applyAlignment="1">
      <alignment shrinkToFit="1"/>
    </xf>
    <xf numFmtId="0" fontId="0" fillId="0" borderId="0" xfId="0" applyFont="1" applyBorder="1"/>
    <xf numFmtId="0" fontId="0" fillId="0" borderId="19" xfId="0" applyBorder="1"/>
    <xf numFmtId="0" fontId="0" fillId="0" borderId="0" xfId="0" applyFill="1" applyBorder="1"/>
    <xf numFmtId="0" fontId="0" fillId="0" borderId="14" xfId="0" applyBorder="1" applyAlignment="1">
      <alignment horizontal="right"/>
    </xf>
    <xf numFmtId="0" fontId="0" fillId="0" borderId="0" xfId="0" applyFont="1" applyFill="1" applyBorder="1"/>
    <xf numFmtId="0" fontId="4" fillId="0" borderId="13" xfId="0" applyFont="1" applyFill="1" applyBorder="1"/>
    <xf numFmtId="0" fontId="2" fillId="0" borderId="13" xfId="0" applyFont="1" applyFill="1" applyBorder="1" applyAlignment="1">
      <alignment wrapText="1"/>
    </xf>
    <xf numFmtId="0" fontId="0" fillId="0" borderId="22" xfId="0" applyBorder="1"/>
    <xf numFmtId="0" fontId="4" fillId="0" borderId="23" xfId="0" applyFont="1" applyFill="1" applyBorder="1"/>
    <xf numFmtId="0" fontId="4" fillId="0" borderId="20" xfId="0" applyFont="1" applyBorder="1"/>
    <xf numFmtId="0" fontId="4" fillId="0" borderId="13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/>
    <xf numFmtId="0" fontId="0" fillId="0" borderId="0" xfId="0" applyFont="1" applyBorder="1" applyAlignment="1">
      <alignment horizontal="left"/>
    </xf>
    <xf numFmtId="0" fontId="0" fillId="2" borderId="14" xfId="0" applyFont="1" applyFill="1" applyBorder="1"/>
    <xf numFmtId="0" fontId="0" fillId="0" borderId="18" xfId="0" applyFont="1" applyBorder="1"/>
    <xf numFmtId="0" fontId="0" fillId="2" borderId="21" xfId="0" applyFont="1" applyFill="1" applyBorder="1"/>
    <xf numFmtId="0" fontId="0" fillId="0" borderId="0" xfId="0" applyFont="1" applyFill="1" applyBorder="1" applyAlignment="1">
      <alignment wrapText="1"/>
    </xf>
    <xf numFmtId="0" fontId="2" fillId="0" borderId="22" xfId="0" applyFont="1" applyBorder="1"/>
    <xf numFmtId="0" fontId="0" fillId="0" borderId="24" xfId="0" applyFill="1" applyBorder="1"/>
    <xf numFmtId="0" fontId="0" fillId="0" borderId="24" xfId="0" applyFont="1" applyFill="1" applyBorder="1"/>
    <xf numFmtId="0" fontId="0" fillId="0" borderId="24" xfId="0" applyBorder="1"/>
    <xf numFmtId="0" fontId="2" fillId="0" borderId="13" xfId="0" applyFont="1" applyFill="1" applyBorder="1"/>
    <xf numFmtId="0" fontId="4" fillId="0" borderId="23" xfId="0" applyFont="1" applyBorder="1" applyAlignment="1">
      <alignment wrapText="1"/>
    </xf>
    <xf numFmtId="0" fontId="0" fillId="0" borderId="26" xfId="0" applyFont="1" applyBorder="1"/>
    <xf numFmtId="0" fontId="0" fillId="0" borderId="28" xfId="0" applyBorder="1"/>
    <xf numFmtId="0" fontId="0" fillId="0" borderId="28" xfId="0" applyBorder="1" applyAlignment="1"/>
    <xf numFmtId="0" fontId="0" fillId="0" borderId="29" xfId="0" applyBorder="1"/>
    <xf numFmtId="0" fontId="1" fillId="0" borderId="27" xfId="0" applyFont="1" applyBorder="1" applyAlignment="1">
      <alignment horizontal="center"/>
    </xf>
    <xf numFmtId="0" fontId="0" fillId="0" borderId="8" xfId="0" applyBorder="1"/>
    <xf numFmtId="0" fontId="0" fillId="0" borderId="32" xfId="0" applyBorder="1"/>
    <xf numFmtId="0" fontId="0" fillId="0" borderId="0" xfId="0" applyBorder="1" applyAlignment="1">
      <alignment shrinkToFit="1"/>
    </xf>
    <xf numFmtId="0" fontId="0" fillId="0" borderId="25" xfId="0" applyBorder="1" applyAlignment="1">
      <alignment shrinkToFit="1"/>
    </xf>
    <xf numFmtId="0" fontId="2" fillId="0" borderId="4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2" fillId="0" borderId="30" xfId="0" applyFont="1" applyBorder="1" applyAlignment="1">
      <alignment horizontal="left" wrapText="1"/>
    </xf>
    <xf numFmtId="0" fontId="0" fillId="0" borderId="3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33" xfId="0" applyBorder="1"/>
    <xf numFmtId="0" fontId="1" fillId="0" borderId="34" xfId="0" applyFont="1" applyBorder="1" applyAlignment="1">
      <alignment horizontal="right"/>
    </xf>
    <xf numFmtId="0" fontId="0" fillId="0" borderId="35" xfId="0" applyBorder="1" applyAlignment="1">
      <alignment horizontal="right"/>
    </xf>
  </cellXfs>
  <cellStyles count="1">
    <cellStyle name="Standard" xfId="0" builtinId="0"/>
  </cellStyles>
  <dxfs count="6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Berechnungen!$A$2" lockText="1" noThreeD="1"/>
</file>

<file path=xl/ctrlProps/ctrlProp2.xml><?xml version="1.0" encoding="utf-8"?>
<formControlPr xmlns="http://schemas.microsoft.com/office/spreadsheetml/2009/9/main" objectType="CheckBox" fmlaLink="Berechnungen!$A$3" lockText="1" noThreeD="1"/>
</file>

<file path=xl/ctrlProps/ctrlProp3.xml><?xml version="1.0" encoding="utf-8"?>
<formControlPr xmlns="http://schemas.microsoft.com/office/spreadsheetml/2009/9/main" objectType="CheckBox" fmlaLink="Berechnungen!$A$4" lockText="1" noThreeD="1"/>
</file>

<file path=xl/ctrlProps/ctrlProp4.xml><?xml version="1.0" encoding="utf-8"?>
<formControlPr xmlns="http://schemas.microsoft.com/office/spreadsheetml/2009/9/main" objectType="CheckBox" fmlaLink="Berechnungen!$A$8" lockText="1" noThreeD="1"/>
</file>

<file path=xl/ctrlProps/ctrlProp5.xml><?xml version="1.0" encoding="utf-8"?>
<formControlPr xmlns="http://schemas.microsoft.com/office/spreadsheetml/2009/9/main" objectType="CheckBox" fmlaLink="Berechnungen!$A$9" lockText="1" noThreeD="1"/>
</file>

<file path=xl/ctrlProps/ctrlProp6.xml><?xml version="1.0" encoding="utf-8"?>
<formControlPr xmlns="http://schemas.microsoft.com/office/spreadsheetml/2009/9/main" objectType="CheckBox" fmlaLink="Berechnungen!$A$10" lockText="1" noThreeD="1"/>
</file>

<file path=xl/ctrlProps/ctrlProp7.xml><?xml version="1.0" encoding="utf-8"?>
<formControlPr xmlns="http://schemas.microsoft.com/office/spreadsheetml/2009/9/main" objectType="CheckBox" fmlaLink="Berechnungen!$A$5" lockText="1" noThreeD="1"/>
</file>

<file path=xl/ctrlProps/ctrlProp8.xml><?xml version="1.0" encoding="utf-8"?>
<formControlPr xmlns="http://schemas.microsoft.com/office/spreadsheetml/2009/9/main" objectType="CheckBox" fmlaLink="Berechnungen!$A$7" lockText="1" noThreeD="1"/>
</file>

<file path=xl/ctrlProps/ctrlProp9.xml><?xml version="1.0" encoding="utf-8"?>
<formControlPr xmlns="http://schemas.microsoft.com/office/spreadsheetml/2009/9/main" objectType="CheckBox" fmlaLink="Berechnungen!$A$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5</xdr:row>
          <xdr:rowOff>0</xdr:rowOff>
        </xdr:from>
        <xdr:to>
          <xdr:col>1</xdr:col>
          <xdr:colOff>533400</xdr:colOff>
          <xdr:row>6</xdr:row>
          <xdr:rowOff>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7</xdr:row>
          <xdr:rowOff>0</xdr:rowOff>
        </xdr:from>
        <xdr:to>
          <xdr:col>1</xdr:col>
          <xdr:colOff>485775</xdr:colOff>
          <xdr:row>8</xdr:row>
          <xdr:rowOff>9525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0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7</xdr:row>
          <xdr:rowOff>180975</xdr:rowOff>
        </xdr:from>
        <xdr:to>
          <xdr:col>1</xdr:col>
          <xdr:colOff>485775</xdr:colOff>
          <xdr:row>9</xdr:row>
          <xdr:rowOff>9525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0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13</xdr:row>
          <xdr:rowOff>9525</xdr:rowOff>
        </xdr:from>
        <xdr:to>
          <xdr:col>1</xdr:col>
          <xdr:colOff>485775</xdr:colOff>
          <xdr:row>13</xdr:row>
          <xdr:rowOff>219075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0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14</xdr:row>
          <xdr:rowOff>19050</xdr:rowOff>
        </xdr:from>
        <xdr:to>
          <xdr:col>1</xdr:col>
          <xdr:colOff>485775</xdr:colOff>
          <xdr:row>14</xdr:row>
          <xdr:rowOff>219075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0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15</xdr:row>
          <xdr:rowOff>19050</xdr:rowOff>
        </xdr:from>
        <xdr:to>
          <xdr:col>1</xdr:col>
          <xdr:colOff>485775</xdr:colOff>
          <xdr:row>15</xdr:row>
          <xdr:rowOff>219075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0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8</xdr:row>
          <xdr:rowOff>180975</xdr:rowOff>
        </xdr:from>
        <xdr:to>
          <xdr:col>1</xdr:col>
          <xdr:colOff>485775</xdr:colOff>
          <xdr:row>10</xdr:row>
          <xdr:rowOff>9525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0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12</xdr:row>
          <xdr:rowOff>123825</xdr:rowOff>
        </xdr:from>
        <xdr:to>
          <xdr:col>1</xdr:col>
          <xdr:colOff>485775</xdr:colOff>
          <xdr:row>12</xdr:row>
          <xdr:rowOff>323850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0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10</xdr:row>
          <xdr:rowOff>190500</xdr:rowOff>
        </xdr:from>
        <xdr:to>
          <xdr:col>1</xdr:col>
          <xdr:colOff>485775</xdr:colOff>
          <xdr:row>12</xdr:row>
          <xdr:rowOff>9525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0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9EEF-B23A-4D3E-8DFA-63AF2469A390}">
  <sheetPr codeName="Tabelle1"/>
  <dimension ref="B1:F29"/>
  <sheetViews>
    <sheetView tabSelected="1" zoomScaleNormal="100" zoomScaleSheetLayoutView="98" workbookViewId="0">
      <selection activeCell="G8" sqref="G8"/>
    </sheetView>
  </sheetViews>
  <sheetFormatPr baseColWidth="10" defaultRowHeight="15" x14ac:dyDescent="0.25"/>
  <cols>
    <col min="1" max="1" width="0.85546875" customWidth="1"/>
    <col min="2" max="2" width="10.7109375" customWidth="1"/>
    <col min="3" max="3" width="60.7109375" customWidth="1"/>
    <col min="4" max="4" width="15.7109375" customWidth="1"/>
    <col min="5" max="5" width="0.85546875" customWidth="1"/>
    <col min="6" max="10" width="11.42578125" customWidth="1"/>
  </cols>
  <sheetData>
    <row r="1" spans="2:6" ht="5.25" customHeight="1" thickBot="1" x14ac:dyDescent="0.3"/>
    <row r="2" spans="2:6" ht="23.25" x14ac:dyDescent="0.35">
      <c r="B2" s="54" t="s">
        <v>21</v>
      </c>
      <c r="C2" s="55"/>
      <c r="D2" s="56"/>
      <c r="E2" s="14"/>
      <c r="F2" s="14"/>
    </row>
    <row r="3" spans="2:6" x14ac:dyDescent="0.25">
      <c r="B3" s="10"/>
      <c r="C3" s="11" t="s">
        <v>0</v>
      </c>
      <c r="D3" s="13" t="s">
        <v>1</v>
      </c>
      <c r="E3" s="3"/>
      <c r="F3" s="3"/>
    </row>
    <row r="4" spans="2:6" ht="37.5" x14ac:dyDescent="0.3">
      <c r="B4" s="12"/>
      <c r="C4" s="26" t="s">
        <v>18</v>
      </c>
      <c r="D4" s="19" t="str">
        <f>IF(SUM(D5,D7,D11)&gt;0,SUM(D5,D7,D11),"")</f>
        <v/>
      </c>
      <c r="E4" s="3"/>
      <c r="F4" s="3"/>
    </row>
    <row r="5" spans="2:6" ht="15.75" x14ac:dyDescent="0.25">
      <c r="B5" s="12"/>
      <c r="C5" s="22" t="s">
        <v>12</v>
      </c>
      <c r="D5" s="9" t="str">
        <f>IF(SUM(D6:D6)&gt;0,SUM(D6:D6),"")</f>
        <v/>
      </c>
      <c r="E5" s="2"/>
      <c r="F5" s="2"/>
    </row>
    <row r="6" spans="2:6" x14ac:dyDescent="0.25">
      <c r="B6" s="4"/>
      <c r="C6" s="18" t="s">
        <v>13</v>
      </c>
      <c r="D6" s="5" t="str">
        <f>IF(Berechnungen!A2,8,"")</f>
        <v/>
      </c>
      <c r="E6" s="2"/>
      <c r="F6" s="2"/>
    </row>
    <row r="7" spans="2:6" ht="15.75" x14ac:dyDescent="0.25">
      <c r="B7" s="12"/>
      <c r="C7" s="39" t="s">
        <v>14</v>
      </c>
      <c r="D7" s="9" t="str">
        <f>IF(SUM(D8:D10)&gt;0,SUM(D8:D10),"")</f>
        <v/>
      </c>
      <c r="E7" s="2"/>
      <c r="F7" s="2"/>
    </row>
    <row r="8" spans="2:6" x14ac:dyDescent="0.25">
      <c r="B8" s="4"/>
      <c r="C8" s="2" t="s">
        <v>6</v>
      </c>
      <c r="D8" s="5" t="str">
        <f>IF(Berechnungen!A3,6,"")</f>
        <v/>
      </c>
      <c r="E8" s="2"/>
      <c r="F8" s="2"/>
    </row>
    <row r="9" spans="2:6" x14ac:dyDescent="0.25">
      <c r="B9" s="4"/>
      <c r="C9" s="20" t="s">
        <v>7</v>
      </c>
      <c r="D9" s="5" t="str">
        <f>IF(Berechnungen!A4,6,"")</f>
        <v/>
      </c>
      <c r="E9" s="2"/>
      <c r="F9" s="2"/>
    </row>
    <row r="10" spans="2:6" x14ac:dyDescent="0.25">
      <c r="B10" s="4"/>
      <c r="C10" s="20" t="s">
        <v>15</v>
      </c>
      <c r="D10" s="5" t="str">
        <f>IF(Berechnungen!A5,6,"")</f>
        <v/>
      </c>
      <c r="E10" s="2"/>
      <c r="F10" s="2"/>
    </row>
    <row r="11" spans="2:6" ht="15.75" x14ac:dyDescent="0.25">
      <c r="B11" s="12"/>
      <c r="C11" s="39" t="s">
        <v>16</v>
      </c>
      <c r="D11" s="9" t="str">
        <f>IF(D12&gt;0,D12,"")</f>
        <v/>
      </c>
      <c r="E11" s="2"/>
      <c r="F11" s="2"/>
    </row>
    <row r="12" spans="2:6" x14ac:dyDescent="0.25">
      <c r="B12" s="4"/>
      <c r="C12" s="34" t="s">
        <v>17</v>
      </c>
      <c r="D12" s="5" t="str">
        <f>IF(Berechnungen!A6,3,"")</f>
        <v/>
      </c>
      <c r="E12" s="2"/>
      <c r="F12" s="2"/>
    </row>
    <row r="13" spans="2:6" s="29" customFormat="1" ht="37.5" x14ac:dyDescent="0.3">
      <c r="B13" s="35"/>
      <c r="C13" s="40" t="s">
        <v>29</v>
      </c>
      <c r="D13" s="33"/>
      <c r="E13" s="28"/>
      <c r="F13" s="28"/>
    </row>
    <row r="14" spans="2:6" ht="18.75" x14ac:dyDescent="0.3">
      <c r="B14" s="12"/>
      <c r="C14" s="21" t="s">
        <v>9</v>
      </c>
      <c r="D14" s="31"/>
      <c r="E14" s="2"/>
      <c r="F14" s="2"/>
    </row>
    <row r="15" spans="2:6" ht="18.75" x14ac:dyDescent="0.3">
      <c r="B15" s="23"/>
      <c r="C15" s="24" t="s">
        <v>10</v>
      </c>
      <c r="D15" s="33"/>
      <c r="E15" s="2"/>
      <c r="F15" s="2"/>
    </row>
    <row r="16" spans="2:6" ht="19.5" thickBot="1" x14ac:dyDescent="0.35">
      <c r="B16" s="17"/>
      <c r="C16" s="25" t="s">
        <v>11</v>
      </c>
      <c r="D16" s="32" t="str">
        <f>IF(Berechnungen!A10,20,"")</f>
        <v/>
      </c>
      <c r="E16" s="2"/>
      <c r="F16" s="2"/>
    </row>
    <row r="17" spans="2:6" ht="16.5" thickTop="1" thickBot="1" x14ac:dyDescent="0.3">
      <c r="B17" s="6"/>
      <c r="C17" s="8" t="s">
        <v>2</v>
      </c>
      <c r="D17" s="7">
        <f>SUM(D4,D13:D16)</f>
        <v>0</v>
      </c>
      <c r="E17" s="3"/>
      <c r="F17" s="3"/>
    </row>
    <row r="18" spans="2:6" ht="15.75" thickBot="1" x14ac:dyDescent="0.3">
      <c r="B18" s="61"/>
      <c r="C18" s="62" t="s">
        <v>30</v>
      </c>
      <c r="D18" s="63">
        <f>D28-D17</f>
        <v>120</v>
      </c>
      <c r="E18" s="3"/>
      <c r="F18" s="3"/>
    </row>
    <row r="19" spans="2:6" ht="5.25" customHeight="1" x14ac:dyDescent="0.25"/>
    <row r="20" spans="2:6" ht="5.25" customHeight="1" thickBot="1" x14ac:dyDescent="0.3"/>
    <row r="21" spans="2:6" ht="23.25" customHeight="1" x14ac:dyDescent="0.35">
      <c r="B21" s="54" t="s">
        <v>24</v>
      </c>
      <c r="C21" s="55"/>
      <c r="D21" s="56"/>
    </row>
    <row r="22" spans="2:6" x14ac:dyDescent="0.25">
      <c r="B22" s="57" t="s">
        <v>20</v>
      </c>
      <c r="C22" s="58"/>
      <c r="D22" s="13" t="s">
        <v>1</v>
      </c>
    </row>
    <row r="23" spans="2:6" ht="47.1" customHeight="1" x14ac:dyDescent="0.25">
      <c r="B23" s="50" t="s">
        <v>22</v>
      </c>
      <c r="C23" s="51"/>
      <c r="D23" s="5">
        <v>29</v>
      </c>
    </row>
    <row r="24" spans="2:6" ht="47.1" customHeight="1" x14ac:dyDescent="0.25">
      <c r="B24" s="50" t="s">
        <v>23</v>
      </c>
      <c r="C24" s="51"/>
      <c r="D24" s="5">
        <v>29</v>
      </c>
    </row>
    <row r="25" spans="2:6" ht="47.1" customHeight="1" x14ac:dyDescent="0.25">
      <c r="B25" s="50" t="s">
        <v>25</v>
      </c>
      <c r="C25" s="51"/>
      <c r="D25" s="5">
        <v>17</v>
      </c>
    </row>
    <row r="26" spans="2:6" ht="77.099999999999994" customHeight="1" x14ac:dyDescent="0.25">
      <c r="B26" s="50" t="s">
        <v>26</v>
      </c>
      <c r="C26" s="51"/>
      <c r="D26" s="5">
        <v>25</v>
      </c>
    </row>
    <row r="27" spans="2:6" ht="47.1" customHeight="1" thickBot="1" x14ac:dyDescent="0.3">
      <c r="B27" s="52" t="s">
        <v>27</v>
      </c>
      <c r="C27" s="53"/>
      <c r="D27" s="47">
        <v>20</v>
      </c>
    </row>
    <row r="28" spans="2:6" ht="16.5" thickTop="1" thickBot="1" x14ac:dyDescent="0.3">
      <c r="B28" s="6"/>
      <c r="C28" s="8" t="s">
        <v>28</v>
      </c>
      <c r="D28" s="46">
        <v>120</v>
      </c>
    </row>
    <row r="29" spans="2:6" ht="5.25" customHeight="1" x14ac:dyDescent="0.25"/>
  </sheetData>
  <mergeCells count="8">
    <mergeCell ref="B25:C25"/>
    <mergeCell ref="B26:C26"/>
    <mergeCell ref="B27:C27"/>
    <mergeCell ref="B2:D2"/>
    <mergeCell ref="B21:D21"/>
    <mergeCell ref="B22:C22"/>
    <mergeCell ref="B23:C23"/>
    <mergeCell ref="B24:C24"/>
  </mergeCells>
  <conditionalFormatting sqref="D23">
    <cfRule type="expression" dxfId="5" priority="6">
      <formula>D4=D23</formula>
    </cfRule>
  </conditionalFormatting>
  <conditionalFormatting sqref="D24">
    <cfRule type="expression" dxfId="4" priority="5">
      <formula>D13=D24</formula>
    </cfRule>
  </conditionalFormatting>
  <conditionalFormatting sqref="D25">
    <cfRule type="expression" dxfId="3" priority="4">
      <formula>D14=D25</formula>
    </cfRule>
  </conditionalFormatting>
  <conditionalFormatting sqref="D26">
    <cfRule type="expression" dxfId="2" priority="3">
      <formula>D15=D26</formula>
    </cfRule>
  </conditionalFormatting>
  <conditionalFormatting sqref="D27">
    <cfRule type="expression" dxfId="1" priority="2">
      <formula>D16=D27</formula>
    </cfRule>
  </conditionalFormatting>
  <conditionalFormatting sqref="D28">
    <cfRule type="expression" dxfId="0" priority="1">
      <formula>D17=D28</formula>
    </cfRule>
  </conditionalFormatting>
  <pageMargins left="0.7" right="0.7" top="0.78740157499999996" bottom="0.78740157499999996" header="0.3" footer="0.3"/>
  <pageSetup paperSize="9" scale="96" orientation="portrait" r:id="rId1"/>
  <rowBreaks count="1" manualBreakCount="1">
    <brk id="19" max="4" man="1"/>
  </rowBreaks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1" r:id="rId4" name="Check Box 35">
              <controlPr defaultSize="0" autoFill="0" autoLine="0" autoPict="0">
                <anchor moveWithCells="1">
                  <from>
                    <xdr:col>1</xdr:col>
                    <xdr:colOff>266700</xdr:colOff>
                    <xdr:row>5</xdr:row>
                    <xdr:rowOff>0</xdr:rowOff>
                  </from>
                  <to>
                    <xdr:col>1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5" name="Check Box 71">
              <controlPr defaultSize="0" autoFill="0" autoLine="0" autoPict="0">
                <anchor moveWithCells="1">
                  <from>
                    <xdr:col>1</xdr:col>
                    <xdr:colOff>266700</xdr:colOff>
                    <xdr:row>7</xdr:row>
                    <xdr:rowOff>0</xdr:rowOff>
                  </from>
                  <to>
                    <xdr:col>1</xdr:col>
                    <xdr:colOff>485775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6" name="Check Box 72">
              <controlPr defaultSize="0" autoFill="0" autoLine="0" autoPict="0">
                <anchor moveWithCells="1">
                  <from>
                    <xdr:col>1</xdr:col>
                    <xdr:colOff>266700</xdr:colOff>
                    <xdr:row>7</xdr:row>
                    <xdr:rowOff>180975</xdr:rowOff>
                  </from>
                  <to>
                    <xdr:col>1</xdr:col>
                    <xdr:colOff>485775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" name="Check Box 75">
              <controlPr defaultSize="0" autoFill="0" autoLine="0" autoPict="0">
                <anchor moveWithCells="1">
                  <from>
                    <xdr:col>1</xdr:col>
                    <xdr:colOff>266700</xdr:colOff>
                    <xdr:row>13</xdr:row>
                    <xdr:rowOff>9525</xdr:rowOff>
                  </from>
                  <to>
                    <xdr:col>1</xdr:col>
                    <xdr:colOff>485775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8" name="Check Box 76">
              <controlPr defaultSize="0" autoFill="0" autoLine="0" autoPict="0">
                <anchor moveWithCells="1">
                  <from>
                    <xdr:col>1</xdr:col>
                    <xdr:colOff>266700</xdr:colOff>
                    <xdr:row>14</xdr:row>
                    <xdr:rowOff>19050</xdr:rowOff>
                  </from>
                  <to>
                    <xdr:col>1</xdr:col>
                    <xdr:colOff>485775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9" name="Check Box 78">
              <controlPr defaultSize="0" autoFill="0" autoLine="0" autoPict="0">
                <anchor moveWithCells="1">
                  <from>
                    <xdr:col>1</xdr:col>
                    <xdr:colOff>266700</xdr:colOff>
                    <xdr:row>15</xdr:row>
                    <xdr:rowOff>19050</xdr:rowOff>
                  </from>
                  <to>
                    <xdr:col>1</xdr:col>
                    <xdr:colOff>485775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10" name="Check Box 79">
              <controlPr defaultSize="0" autoFill="0" autoLine="0" autoPict="0">
                <anchor moveWithCells="1">
                  <from>
                    <xdr:col>1</xdr:col>
                    <xdr:colOff>266700</xdr:colOff>
                    <xdr:row>8</xdr:row>
                    <xdr:rowOff>180975</xdr:rowOff>
                  </from>
                  <to>
                    <xdr:col>1</xdr:col>
                    <xdr:colOff>485775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1" name="Check Box 103">
              <controlPr defaultSize="0" autoFill="0" autoLine="0" autoPict="0">
                <anchor moveWithCells="1">
                  <from>
                    <xdr:col>1</xdr:col>
                    <xdr:colOff>266700</xdr:colOff>
                    <xdr:row>12</xdr:row>
                    <xdr:rowOff>123825</xdr:rowOff>
                  </from>
                  <to>
                    <xdr:col>1</xdr:col>
                    <xdr:colOff>485775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2" name="Check Box 105">
              <controlPr defaultSize="0" autoFill="0" autoLine="0" autoPict="0">
                <anchor moveWithCells="1">
                  <from>
                    <xdr:col>1</xdr:col>
                    <xdr:colOff>266700</xdr:colOff>
                    <xdr:row>10</xdr:row>
                    <xdr:rowOff>190500</xdr:rowOff>
                  </from>
                  <to>
                    <xdr:col>1</xdr:col>
                    <xdr:colOff>485775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4E4BBEA-0893-4FC0-BCD9-4DE2D784ED97}">
          <x14:formula1>
            <xm:f>Berechnungen!$D$2:$D$27</xm:f>
          </x14:formula1>
          <xm:sqref>D15</xm:sqref>
        </x14:dataValidation>
        <x14:dataValidation type="list" allowBlank="1" showInputMessage="1" showErrorMessage="1" xr:uid="{A59A8D4A-107C-4846-8B96-5E95A30AD4E8}">
          <x14:formula1>
            <xm:f>Berechnungen!$D$2:$D$19</xm:f>
          </x14:formula1>
          <xm:sqref>D14</xm:sqref>
        </x14:dataValidation>
        <x14:dataValidation type="list" allowBlank="1" showInputMessage="1" showErrorMessage="1" xr:uid="{EA81581C-4DA6-47A7-A411-AF703F54C930}">
          <x14:formula1>
            <xm:f>Berechnungen!$D$2:$D$31</xm:f>
          </x14:formula1>
          <xm:sqref>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76D2-0BE5-4CBE-A762-935CA01B826E}">
  <sheetPr codeName="Tabelle3"/>
  <dimension ref="A1:D70"/>
  <sheetViews>
    <sheetView workbookViewId="0">
      <selection activeCell="B14" sqref="B14"/>
    </sheetView>
  </sheetViews>
  <sheetFormatPr baseColWidth="10" defaultRowHeight="15" x14ac:dyDescent="0.25"/>
  <cols>
    <col min="2" max="2" width="44" customWidth="1"/>
    <col min="3" max="3" width="11.42578125" customWidth="1"/>
    <col min="4" max="4" width="7.7109375" customWidth="1"/>
  </cols>
  <sheetData>
    <row r="1" spans="1:4" x14ac:dyDescent="0.25">
      <c r="A1" s="59" t="s">
        <v>3</v>
      </c>
      <c r="B1" s="60"/>
      <c r="D1" s="45" t="s">
        <v>4</v>
      </c>
    </row>
    <row r="2" spans="1:4" x14ac:dyDescent="0.25">
      <c r="A2" s="15" t="b">
        <v>0</v>
      </c>
      <c r="B2" s="36" t="s">
        <v>13</v>
      </c>
      <c r="D2" s="42"/>
    </row>
    <row r="3" spans="1:4" x14ac:dyDescent="0.25">
      <c r="A3" s="15" t="b">
        <v>0</v>
      </c>
      <c r="B3" s="38" t="s">
        <v>6</v>
      </c>
      <c r="D3" s="42">
        <v>1</v>
      </c>
    </row>
    <row r="4" spans="1:4" s="1" customFormat="1" x14ac:dyDescent="0.25">
      <c r="A4" s="15" t="b">
        <v>0</v>
      </c>
      <c r="B4" s="37" t="s">
        <v>7</v>
      </c>
      <c r="D4" s="43">
        <v>2</v>
      </c>
    </row>
    <row r="5" spans="1:4" x14ac:dyDescent="0.25">
      <c r="A5" s="15" t="b">
        <v>0</v>
      </c>
      <c r="B5" s="37" t="s">
        <v>15</v>
      </c>
      <c r="D5" s="42">
        <v>3</v>
      </c>
    </row>
    <row r="6" spans="1:4" x14ac:dyDescent="0.25">
      <c r="A6" s="15" t="b">
        <v>0</v>
      </c>
      <c r="B6" s="37" t="s">
        <v>17</v>
      </c>
      <c r="D6" s="42">
        <v>4</v>
      </c>
    </row>
    <row r="7" spans="1:4" x14ac:dyDescent="0.25">
      <c r="A7" s="15" t="b">
        <v>0</v>
      </c>
      <c r="B7" s="37" t="s">
        <v>8</v>
      </c>
      <c r="D7" s="43">
        <v>5</v>
      </c>
    </row>
    <row r="8" spans="1:4" x14ac:dyDescent="0.25">
      <c r="A8" s="15" t="b">
        <v>0</v>
      </c>
      <c r="B8" s="37" t="s">
        <v>5</v>
      </c>
      <c r="D8" s="42">
        <v>6</v>
      </c>
    </row>
    <row r="9" spans="1:4" x14ac:dyDescent="0.25">
      <c r="A9" s="15" t="b">
        <v>0</v>
      </c>
      <c r="B9" s="37" t="s">
        <v>19</v>
      </c>
      <c r="D9" s="42">
        <v>7</v>
      </c>
    </row>
    <row r="10" spans="1:4" x14ac:dyDescent="0.25">
      <c r="A10" s="49" t="b">
        <v>0</v>
      </c>
      <c r="B10" s="41" t="s">
        <v>11</v>
      </c>
      <c r="D10" s="43">
        <v>8</v>
      </c>
    </row>
    <row r="11" spans="1:4" x14ac:dyDescent="0.25">
      <c r="A11" s="48"/>
      <c r="B11" s="16"/>
      <c r="D11" s="42">
        <v>9</v>
      </c>
    </row>
    <row r="12" spans="1:4" x14ac:dyDescent="0.25">
      <c r="A12" s="48"/>
      <c r="B12" s="16"/>
      <c r="D12" s="42">
        <v>10</v>
      </c>
    </row>
    <row r="13" spans="1:4" x14ac:dyDescent="0.25">
      <c r="A13" s="48"/>
      <c r="B13" s="16"/>
      <c r="D13" s="43">
        <v>11</v>
      </c>
    </row>
    <row r="14" spans="1:4" x14ac:dyDescent="0.25">
      <c r="A14" s="48"/>
      <c r="B14" s="27"/>
      <c r="D14" s="42">
        <v>12</v>
      </c>
    </row>
    <row r="15" spans="1:4" x14ac:dyDescent="0.25">
      <c r="A15" s="48"/>
      <c r="B15" s="20"/>
      <c r="D15" s="42">
        <v>13</v>
      </c>
    </row>
    <row r="16" spans="1:4" x14ac:dyDescent="0.25">
      <c r="A16" s="48"/>
      <c r="B16" s="20"/>
      <c r="D16" s="43">
        <v>14</v>
      </c>
    </row>
    <row r="17" spans="1:4" x14ac:dyDescent="0.25">
      <c r="A17" s="2"/>
      <c r="B17" s="16"/>
      <c r="D17" s="42">
        <v>15</v>
      </c>
    </row>
    <row r="18" spans="1:4" x14ac:dyDescent="0.25">
      <c r="A18" s="2"/>
      <c r="B18" s="20"/>
      <c r="D18" s="42">
        <v>16</v>
      </c>
    </row>
    <row r="19" spans="1:4" x14ac:dyDescent="0.25">
      <c r="A19" s="2"/>
      <c r="B19" s="30"/>
      <c r="D19" s="43">
        <v>17</v>
      </c>
    </row>
    <row r="20" spans="1:4" x14ac:dyDescent="0.25">
      <c r="A20" s="2"/>
      <c r="B20" s="20"/>
      <c r="D20" s="42">
        <v>18</v>
      </c>
    </row>
    <row r="21" spans="1:4" x14ac:dyDescent="0.25">
      <c r="A21" s="2"/>
      <c r="B21" s="20"/>
      <c r="D21" s="42">
        <v>19</v>
      </c>
    </row>
    <row r="22" spans="1:4" x14ac:dyDescent="0.25">
      <c r="A22" s="2"/>
      <c r="B22" s="16"/>
      <c r="D22" s="43">
        <v>20</v>
      </c>
    </row>
    <row r="23" spans="1:4" x14ac:dyDescent="0.25">
      <c r="A23" s="2"/>
      <c r="B23" s="16"/>
      <c r="D23" s="42">
        <v>21</v>
      </c>
    </row>
    <row r="24" spans="1:4" x14ac:dyDescent="0.25">
      <c r="A24" s="2"/>
      <c r="B24" s="2"/>
      <c r="D24" s="42">
        <v>22</v>
      </c>
    </row>
    <row r="25" spans="1:4" x14ac:dyDescent="0.25">
      <c r="A25" s="2"/>
      <c r="B25" s="16"/>
      <c r="D25" s="43">
        <v>23</v>
      </c>
    </row>
    <row r="26" spans="1:4" x14ac:dyDescent="0.25">
      <c r="A26" s="2"/>
      <c r="B26" s="20"/>
      <c r="D26" s="42">
        <v>24</v>
      </c>
    </row>
    <row r="27" spans="1:4" x14ac:dyDescent="0.25">
      <c r="A27" s="2"/>
      <c r="B27" s="2"/>
      <c r="D27" s="42">
        <v>25</v>
      </c>
    </row>
    <row r="28" spans="1:4" x14ac:dyDescent="0.25">
      <c r="A28" s="2"/>
      <c r="B28" s="2"/>
      <c r="D28" s="42">
        <v>26</v>
      </c>
    </row>
    <row r="29" spans="1:4" x14ac:dyDescent="0.25">
      <c r="A29" s="2"/>
      <c r="B29" s="27"/>
      <c r="D29" s="42">
        <v>27</v>
      </c>
    </row>
    <row r="30" spans="1:4" x14ac:dyDescent="0.25">
      <c r="A30" s="2"/>
      <c r="B30" s="2"/>
      <c r="D30" s="43">
        <v>28</v>
      </c>
    </row>
    <row r="31" spans="1:4" x14ac:dyDescent="0.25">
      <c r="A31" s="2"/>
      <c r="B31" s="16"/>
      <c r="D31" s="44">
        <v>29</v>
      </c>
    </row>
    <row r="32" spans="1:4" x14ac:dyDescent="0.25">
      <c r="A32" s="2"/>
      <c r="B32" s="16"/>
    </row>
    <row r="33" spans="1:4" x14ac:dyDescent="0.25">
      <c r="A33" s="2"/>
      <c r="B33" s="16"/>
    </row>
    <row r="34" spans="1:4" x14ac:dyDescent="0.25">
      <c r="A34" s="2"/>
      <c r="B34" s="20"/>
    </row>
    <row r="35" spans="1:4" x14ac:dyDescent="0.25">
      <c r="A35" s="2"/>
      <c r="B35" s="27"/>
      <c r="D35" s="1"/>
    </row>
    <row r="36" spans="1:4" x14ac:dyDescent="0.25">
      <c r="A36" s="2"/>
    </row>
    <row r="40" spans="1:4" x14ac:dyDescent="0.25">
      <c r="D40" s="1"/>
    </row>
    <row r="45" spans="1:4" x14ac:dyDescent="0.25">
      <c r="D45" s="1"/>
    </row>
    <row r="50" spans="4:4" x14ac:dyDescent="0.25">
      <c r="D50" s="1"/>
    </row>
    <row r="55" spans="4:4" x14ac:dyDescent="0.25">
      <c r="D55" s="1"/>
    </row>
    <row r="60" spans="4:4" x14ac:dyDescent="0.25">
      <c r="D60" s="1"/>
    </row>
    <row r="65" spans="4:4" x14ac:dyDescent="0.25">
      <c r="D65" s="1"/>
    </row>
    <row r="70" spans="4:4" x14ac:dyDescent="0.25">
      <c r="D70" s="1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Übersicht</vt:lpstr>
      <vt:lpstr>Berechnungen</vt:lpstr>
      <vt:lpstr>Übersicht!Druckbereich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2026-05-06T12:30:57Z</dcterms:modified>
</cp:coreProperties>
</file>