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DieseArbeitsmappe"/>
  <xr:revisionPtr revIDLastSave="0" documentId="13_ncr:1_{A4D8F079-668E-4963-BC48-0990AFAEF9E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Übersicht" sheetId="4" r:id="rId1"/>
    <sheet name="Berechnungen" sheetId="3" r:id="rId2"/>
  </sheets>
  <definedNames>
    <definedName name="_xlnm.Print_Area" localSheetId="0">Übersicht!$A$1:$E$41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4" l="1"/>
  <c r="D22" i="4" s="1"/>
  <c r="D21" i="4" l="1"/>
  <c r="D20" i="4" l="1"/>
  <c r="D18" i="4"/>
  <c r="D17" i="4" s="1"/>
  <c r="D16" i="4"/>
  <c r="D15" i="4" s="1"/>
  <c r="D11" i="4"/>
  <c r="D10" i="4"/>
  <c r="D8" i="4"/>
  <c r="D6" i="4"/>
  <c r="D19" i="4" l="1"/>
  <c r="D7" i="4"/>
  <c r="D5" i="4" s="1"/>
  <c r="D12" i="4"/>
  <c r="D9" i="4" s="1"/>
  <c r="D14" i="4"/>
  <c r="D13" i="4" s="1"/>
  <c r="D4" i="4" l="1"/>
  <c r="D28" i="4" s="1"/>
  <c r="D29" i="4" s="1"/>
</calcChain>
</file>

<file path=xl/sharedStrings.xml><?xml version="1.0" encoding="utf-8"?>
<sst xmlns="http://schemas.openxmlformats.org/spreadsheetml/2006/main" count="58" uniqueCount="43">
  <si>
    <t>Modul</t>
  </si>
  <si>
    <t>CP</t>
  </si>
  <si>
    <t>CP Gesamt:</t>
  </si>
  <si>
    <t>bestandene Module</t>
  </si>
  <si>
    <t>Praxismodul Berufsfeld</t>
  </si>
  <si>
    <t>Bildungswissenschaften (insgesamt 24 CP)</t>
  </si>
  <si>
    <t>Credits</t>
  </si>
  <si>
    <t>DaZ</t>
  </si>
  <si>
    <t>Bachelorarbeit</t>
  </si>
  <si>
    <t>Bildungswissenschaften</t>
  </si>
  <si>
    <t>Praxismodul Berufsfeld (insgesamt 6 CP)</t>
  </si>
  <si>
    <t>DaZ (insgesamt 6 CP)</t>
  </si>
  <si>
    <t>Berufliche Fachrichtung Wirtschaftswissenschaften einschließlich Fachdidaktik</t>
  </si>
  <si>
    <t>Einführung in die Volkswirtschaftslehre</t>
  </si>
  <si>
    <t>Makroökonomik I</t>
  </si>
  <si>
    <t>Mikroökonomik I</t>
  </si>
  <si>
    <t>Einführung in die Betriebswirtschaftslehre</t>
  </si>
  <si>
    <t>Internes Rechnungswesen</t>
  </si>
  <si>
    <t>Externen Rechnungswesen</t>
  </si>
  <si>
    <t>Pflichtbereich Mathematik</t>
  </si>
  <si>
    <t>Mathematik für Wirtschaftswissenschaftler</t>
  </si>
  <si>
    <t>LA WiWi BK Ba (PO 2011-V2013)</t>
  </si>
  <si>
    <t>Pflichtbereich Recht</t>
  </si>
  <si>
    <t>Pflichtbereich Wirtschaftsdidaktik</t>
  </si>
  <si>
    <t>Allgemeine Wirtschaftsdidaktik I</t>
  </si>
  <si>
    <t>Wahlpflichtbereich  BWL</t>
  </si>
  <si>
    <t>Pflichtbereich Volkswirtschaftslehre</t>
  </si>
  <si>
    <t>Pflichtbereich Betriebswirtschaftslehre</t>
  </si>
  <si>
    <t>WP I</t>
  </si>
  <si>
    <t>WP II</t>
  </si>
  <si>
    <t>Rechtswissenschaft für Ökonomen</t>
  </si>
  <si>
    <t>2. Berufliche Fachrichtung oder Unterrichtsfach</t>
  </si>
  <si>
    <t xml:space="preserve">Wissenschaftliches Arbeiten </t>
  </si>
  <si>
    <t>Berufliche Fachrichtung oder Unterrichtsfach zwei einschließlich Fachdidaktik (insgesamt 68 CP)</t>
  </si>
  <si>
    <t>Bereiche</t>
  </si>
  <si>
    <t>Berufliche Fachrichtung oder Unterrichtsfach 1 
einschließlich Fachdidaktik</t>
  </si>
  <si>
    <t>Berufliche Fachrichtung oder Unterrichtsfach 2 
einschließlich Fachdidaktik</t>
  </si>
  <si>
    <t>Bildungswissenschaften 
einschließlich Eignungs- und Orientierungspraktikum</t>
  </si>
  <si>
    <t>Deutsch für Schülerinnen und Schüler mit  
Zuwanderungsgeschichte (DaZ)</t>
  </si>
  <si>
    <t>CP Gesamt</t>
  </si>
  <si>
    <t>Kurzübersicht LAWiWi BK Ba</t>
  </si>
  <si>
    <t>CP noch zu erbringen:</t>
  </si>
  <si>
    <t>Wissenschaftliches Arbeiten in den Wirtschaftswissenschaften oder Wirtschaftsdidaktik (bei abgelegter Bachelorarbeit)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</si>
</sst>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right"/>
    </xf>
    <xf numFmtId="0" fontId="1" fillId="0" borderId="7" xfId="0" applyFont="1" applyBorder="1" applyAlignment="1">
      <alignment horizontal="right"/>
    </xf>
    <xf numFmtId="0" fontId="0" fillId="0" borderId="14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1" xfId="0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17" xfId="0" applyBorder="1" applyAlignment="1">
      <alignment shrinkToFit="1"/>
    </xf>
    <xf numFmtId="0" fontId="0" fillId="0" borderId="0" xfId="0" applyFont="1" applyBorder="1"/>
    <xf numFmtId="0" fontId="0" fillId="0" borderId="19" xfId="0" applyBorder="1"/>
    <xf numFmtId="0" fontId="0" fillId="0" borderId="0" xfId="0" applyFill="1" applyBorder="1"/>
    <xf numFmtId="0" fontId="0" fillId="0" borderId="14" xfId="0" applyBorder="1" applyAlignment="1">
      <alignment horizontal="right"/>
    </xf>
    <xf numFmtId="0" fontId="0" fillId="0" borderId="0" xfId="0" applyFont="1" applyFill="1" applyBorder="1"/>
    <xf numFmtId="0" fontId="4" fillId="0" borderId="13" xfId="0" applyFont="1" applyFill="1" applyBorder="1"/>
    <xf numFmtId="0" fontId="2" fillId="0" borderId="13" xfId="0" applyFont="1" applyFill="1" applyBorder="1" applyAlignment="1">
      <alignment wrapText="1"/>
    </xf>
    <xf numFmtId="0" fontId="0" fillId="0" borderId="22" xfId="0" applyBorder="1"/>
    <xf numFmtId="0" fontId="4" fillId="0" borderId="23" xfId="0" applyFont="1" applyFill="1" applyBorder="1"/>
    <xf numFmtId="0" fontId="4" fillId="0" borderId="20" xfId="0" applyFont="1" applyBorder="1"/>
    <xf numFmtId="0" fontId="4" fillId="0" borderId="13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2" fillId="0" borderId="0" xfId="0" applyFont="1" applyBorder="1"/>
    <xf numFmtId="0" fontId="2" fillId="0" borderId="0" xfId="0" applyFont="1"/>
    <xf numFmtId="0" fontId="2" fillId="0" borderId="4" xfId="0" applyFont="1" applyBorder="1"/>
    <xf numFmtId="0" fontId="0" fillId="0" borderId="0" xfId="0" applyFont="1" applyBorder="1" applyAlignment="1">
      <alignment horizontal="left"/>
    </xf>
    <xf numFmtId="0" fontId="0" fillId="2" borderId="14" xfId="0" applyFont="1" applyFill="1" applyBorder="1"/>
    <xf numFmtId="0" fontId="0" fillId="0" borderId="18" xfId="0" applyFont="1" applyBorder="1"/>
    <xf numFmtId="0" fontId="0" fillId="2" borderId="21" xfId="0" applyFont="1" applyFill="1" applyBorder="1"/>
    <xf numFmtId="0" fontId="0" fillId="0" borderId="0" xfId="0" applyFont="1" applyFill="1" applyBorder="1" applyAlignment="1">
      <alignment wrapText="1"/>
    </xf>
    <xf numFmtId="0" fontId="2" fillId="0" borderId="9" xfId="0" applyFont="1" applyBorder="1"/>
    <xf numFmtId="0" fontId="2" fillId="0" borderId="22" xfId="0" applyFont="1" applyBorder="1"/>
    <xf numFmtId="0" fontId="0" fillId="0" borderId="24" xfId="0" applyFill="1" applyBorder="1"/>
    <xf numFmtId="0" fontId="0" fillId="0" borderId="24" xfId="0" applyFont="1" applyFill="1" applyBorder="1"/>
    <xf numFmtId="0" fontId="0" fillId="0" borderId="24" xfId="0" applyBorder="1"/>
    <xf numFmtId="0" fontId="0" fillId="0" borderId="24" xfId="0" applyFont="1" applyFill="1" applyBorder="1" applyAlignment="1">
      <alignment wrapText="1"/>
    </xf>
    <xf numFmtId="0" fontId="0" fillId="0" borderId="24" xfId="0" applyFont="1" applyBorder="1"/>
    <xf numFmtId="0" fontId="0" fillId="0" borderId="24" xfId="0" applyFont="1" applyBorder="1" applyAlignment="1">
      <alignment wrapText="1"/>
    </xf>
    <xf numFmtId="0" fontId="0" fillId="0" borderId="25" xfId="0" applyBorder="1"/>
    <xf numFmtId="0" fontId="2" fillId="0" borderId="23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0" fillId="2" borderId="11" xfId="0" applyFont="1" applyFill="1" applyBorder="1"/>
    <xf numFmtId="0" fontId="2" fillId="0" borderId="13" xfId="0" applyFont="1" applyFill="1" applyBorder="1"/>
    <xf numFmtId="0" fontId="2" fillId="0" borderId="12" xfId="0" applyFont="1" applyBorder="1"/>
    <xf numFmtId="0" fontId="0" fillId="0" borderId="5" xfId="0" applyFont="1" applyBorder="1"/>
    <xf numFmtId="0" fontId="0" fillId="0" borderId="21" xfId="0" applyFont="1" applyBorder="1"/>
    <xf numFmtId="0" fontId="0" fillId="0" borderId="26" xfId="0" applyFont="1" applyBorder="1"/>
    <xf numFmtId="0" fontId="1" fillId="0" borderId="27" xfId="0" applyFont="1" applyBorder="1" applyAlignment="1">
      <alignment horizontal="center"/>
    </xf>
    <xf numFmtId="0" fontId="0" fillId="0" borderId="28" xfId="0" applyBorder="1"/>
    <xf numFmtId="0" fontId="0" fillId="0" borderId="28" xfId="0" applyBorder="1" applyAlignment="1"/>
    <xf numFmtId="0" fontId="0" fillId="0" borderId="29" xfId="0" applyBorder="1" applyAlignment="1"/>
    <xf numFmtId="0" fontId="0" fillId="0" borderId="8" xfId="0" applyBorder="1"/>
    <xf numFmtId="0" fontId="0" fillId="0" borderId="32" xfId="0" applyBorder="1"/>
    <xf numFmtId="0" fontId="0" fillId="0" borderId="33" xfId="0" applyBorder="1"/>
    <xf numFmtId="0" fontId="1" fillId="0" borderId="34" xfId="0" applyFont="1" applyBorder="1" applyAlignment="1">
      <alignment horizontal="right"/>
    </xf>
    <xf numFmtId="0" fontId="0" fillId="0" borderId="35" xfId="0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Standard" xfId="0" builtinId="0"/>
  </cellStyles>
  <dxfs count="7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Berechnungen!$A$2" lockText="1" noThreeD="1"/>
</file>

<file path=xl/ctrlProps/ctrlProp10.xml><?xml version="1.0" encoding="utf-8"?>
<formControlPr xmlns="http://schemas.microsoft.com/office/spreadsheetml/2009/9/main" objectType="CheckBox" fmlaLink="Berechnungen!$A$10" lockText="1" noThreeD="1"/>
</file>

<file path=xl/ctrlProps/ctrlProp11.xml><?xml version="1.0" encoding="utf-8"?>
<formControlPr xmlns="http://schemas.microsoft.com/office/spreadsheetml/2009/9/main" objectType="CheckBox" fmlaLink="Berechnungen!$A$11" lockText="1" noThreeD="1"/>
</file>

<file path=xl/ctrlProps/ctrlProp12.xml><?xml version="1.0" encoding="utf-8"?>
<formControlPr xmlns="http://schemas.microsoft.com/office/spreadsheetml/2009/9/main" objectType="CheckBox" fmlaLink="Berechnungen!$A$12" lockText="1" noThreeD="1"/>
</file>

<file path=xl/ctrlProps/ctrlProp13.xml><?xml version="1.0" encoding="utf-8"?>
<formControlPr xmlns="http://schemas.microsoft.com/office/spreadsheetml/2009/9/main" objectType="CheckBox" fmlaLink="Berechnungen!$A$9" lockText="1" noThreeD="1"/>
</file>

<file path=xl/ctrlProps/ctrlProp14.xml><?xml version="1.0" encoding="utf-8"?>
<formControlPr xmlns="http://schemas.microsoft.com/office/spreadsheetml/2009/9/main" objectType="CheckBox" fmlaLink="Berechnungen!$A$14" lockText="1" noThreeD="1"/>
</file>

<file path=xl/ctrlProps/ctrlProp15.xml><?xml version="1.0" encoding="utf-8"?>
<formControlPr xmlns="http://schemas.microsoft.com/office/spreadsheetml/2009/9/main" objectType="CheckBox" fmlaLink="Berechnungen!$A$17" lockText="1" noThreeD="1"/>
</file>

<file path=xl/ctrlProps/ctrlProp16.xml><?xml version="1.0" encoding="utf-8"?>
<formControlPr xmlns="http://schemas.microsoft.com/office/spreadsheetml/2009/9/main" objectType="CheckBox" fmlaLink="Berechnungen!$A$8" lockText="1" noThreeD="1"/>
</file>

<file path=xl/ctrlProps/ctrlProp17.xml><?xml version="1.0" encoding="utf-8"?>
<formControlPr xmlns="http://schemas.microsoft.com/office/spreadsheetml/2009/9/main" objectType="CheckBox" fmlaLink="Berechnungen!$A$13" lockText="1" noThreeD="1"/>
</file>

<file path=xl/ctrlProps/ctrlProp2.xml><?xml version="1.0" encoding="utf-8"?>
<formControlPr xmlns="http://schemas.microsoft.com/office/spreadsheetml/2009/9/main" objectType="CheckBox" fmlaLink="Berechnungen!$A$3" lockText="1" noThreeD="1"/>
</file>

<file path=xl/ctrlProps/ctrlProp3.xml><?xml version="1.0" encoding="utf-8"?>
<formControlPr xmlns="http://schemas.microsoft.com/office/spreadsheetml/2009/9/main" objectType="CheckBox" fmlaLink="Berechnungen!$A$4" lockText="1" noThreeD="1"/>
</file>

<file path=xl/ctrlProps/ctrlProp4.xml><?xml version="1.0" encoding="utf-8"?>
<formControlPr xmlns="http://schemas.microsoft.com/office/spreadsheetml/2009/9/main" objectType="CheckBox" fmlaLink="Berechnungen!$A$5" lockText="1" noThreeD="1"/>
</file>

<file path=xl/ctrlProps/ctrlProp5.xml><?xml version="1.0" encoding="utf-8"?>
<formControlPr xmlns="http://schemas.microsoft.com/office/spreadsheetml/2009/9/main" objectType="CheckBox" fmlaLink="Berechnungen!$A$6" lockText="1" noThreeD="1"/>
</file>

<file path=xl/ctrlProps/ctrlProp6.xml><?xml version="1.0" encoding="utf-8"?>
<formControlPr xmlns="http://schemas.microsoft.com/office/spreadsheetml/2009/9/main" objectType="CheckBox" fmlaLink="Berechnungen!$A$15" lockText="1" noThreeD="1"/>
</file>

<file path=xl/ctrlProps/ctrlProp7.xml><?xml version="1.0" encoding="utf-8"?>
<formControlPr xmlns="http://schemas.microsoft.com/office/spreadsheetml/2009/9/main" objectType="CheckBox" fmlaLink="Berechnungen!$A$16" lockText="1" noThreeD="1"/>
</file>

<file path=xl/ctrlProps/ctrlProp8.xml><?xml version="1.0" encoding="utf-8"?>
<formControlPr xmlns="http://schemas.microsoft.com/office/spreadsheetml/2009/9/main" objectType="CheckBox" fmlaLink="Berechnungen!$A$18" lockText="1" noThreeD="1"/>
</file>

<file path=xl/ctrlProps/ctrlProp9.xml><?xml version="1.0" encoding="utf-8"?>
<formControlPr xmlns="http://schemas.microsoft.com/office/spreadsheetml/2009/9/main" objectType="CheckBox" fmlaLink="Berechnungen!$A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5</xdr:row>
          <xdr:rowOff>0</xdr:rowOff>
        </xdr:from>
        <xdr:to>
          <xdr:col>1</xdr:col>
          <xdr:colOff>533400</xdr:colOff>
          <xdr:row>6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5</xdr:row>
          <xdr:rowOff>180975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6</xdr:row>
          <xdr:rowOff>180975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9</xdr:row>
          <xdr:rowOff>0</xdr:rowOff>
        </xdr:from>
        <xdr:to>
          <xdr:col>1</xdr:col>
          <xdr:colOff>485775</xdr:colOff>
          <xdr:row>10</xdr:row>
          <xdr:rowOff>9525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9</xdr:row>
          <xdr:rowOff>180975</xdr:rowOff>
        </xdr:from>
        <xdr:to>
          <xdr:col>1</xdr:col>
          <xdr:colOff>485775</xdr:colOff>
          <xdr:row>11</xdr:row>
          <xdr:rowOff>9525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23</xdr:row>
          <xdr:rowOff>9525</xdr:rowOff>
        </xdr:from>
        <xdr:to>
          <xdr:col>1</xdr:col>
          <xdr:colOff>485775</xdr:colOff>
          <xdr:row>23</xdr:row>
          <xdr:rowOff>219075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24</xdr:row>
          <xdr:rowOff>19050</xdr:rowOff>
        </xdr:from>
        <xdr:to>
          <xdr:col>1</xdr:col>
          <xdr:colOff>485775</xdr:colOff>
          <xdr:row>24</xdr:row>
          <xdr:rowOff>219075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26</xdr:row>
          <xdr:rowOff>19050</xdr:rowOff>
        </xdr:from>
        <xdr:to>
          <xdr:col>1</xdr:col>
          <xdr:colOff>485775</xdr:colOff>
          <xdr:row>26</xdr:row>
          <xdr:rowOff>219075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10</xdr:row>
          <xdr:rowOff>180975</xdr:rowOff>
        </xdr:from>
        <xdr:to>
          <xdr:col>1</xdr:col>
          <xdr:colOff>485775</xdr:colOff>
          <xdr:row>12</xdr:row>
          <xdr:rowOff>9525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0</xdr:rowOff>
        </xdr:from>
        <xdr:to>
          <xdr:col>1</xdr:col>
          <xdr:colOff>485775</xdr:colOff>
          <xdr:row>18</xdr:row>
          <xdr:rowOff>9525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18</xdr:row>
          <xdr:rowOff>190500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19</xdr:row>
          <xdr:rowOff>190500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0</xdr:rowOff>
        </xdr:from>
        <xdr:to>
          <xdr:col>1</xdr:col>
          <xdr:colOff>485775</xdr:colOff>
          <xdr:row>16</xdr:row>
          <xdr:rowOff>9525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22</xdr:row>
          <xdr:rowOff>123825</xdr:rowOff>
        </xdr:from>
        <xdr:to>
          <xdr:col>1</xdr:col>
          <xdr:colOff>485775</xdr:colOff>
          <xdr:row>22</xdr:row>
          <xdr:rowOff>323850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25</xdr:row>
          <xdr:rowOff>9525</xdr:rowOff>
        </xdr:from>
        <xdr:to>
          <xdr:col>1</xdr:col>
          <xdr:colOff>485775</xdr:colOff>
          <xdr:row>25</xdr:row>
          <xdr:rowOff>219075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12</xdr:row>
          <xdr:rowOff>190500</xdr:rowOff>
        </xdr:from>
        <xdr:to>
          <xdr:col>1</xdr:col>
          <xdr:colOff>485775</xdr:colOff>
          <xdr:row>14</xdr:row>
          <xdr:rowOff>9525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0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21</xdr:row>
          <xdr:rowOff>95250</xdr:rowOff>
        </xdr:from>
        <xdr:to>
          <xdr:col>1</xdr:col>
          <xdr:colOff>485775</xdr:colOff>
          <xdr:row>21</xdr:row>
          <xdr:rowOff>304800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0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B9EEF-B23A-4D3E-8DFA-63AF2469A390}">
  <sheetPr codeName="Tabelle1"/>
  <dimension ref="B1:F41"/>
  <sheetViews>
    <sheetView tabSelected="1" zoomScaleNormal="100" zoomScaleSheetLayoutView="98" workbookViewId="0">
      <selection activeCell="H26" sqref="H26"/>
    </sheetView>
  </sheetViews>
  <sheetFormatPr baseColWidth="10" defaultRowHeight="15" x14ac:dyDescent="0.25"/>
  <cols>
    <col min="1" max="1" width="0.85546875" customWidth="1"/>
    <col min="2" max="2" width="10.7109375" customWidth="1"/>
    <col min="3" max="3" width="60.7109375" customWidth="1"/>
    <col min="4" max="4" width="15.7109375" customWidth="1"/>
    <col min="5" max="5" width="0.85546875" customWidth="1"/>
    <col min="6" max="10" width="11.42578125" customWidth="1"/>
  </cols>
  <sheetData>
    <row r="1" spans="2:6" ht="5.25" customHeight="1" thickBot="1" x14ac:dyDescent="0.3"/>
    <row r="2" spans="2:6" ht="23.25" x14ac:dyDescent="0.35">
      <c r="B2" s="68" t="s">
        <v>21</v>
      </c>
      <c r="C2" s="69"/>
      <c r="D2" s="70"/>
      <c r="E2" s="14"/>
      <c r="F2" s="14"/>
    </row>
    <row r="3" spans="2:6" x14ac:dyDescent="0.25">
      <c r="B3" s="10"/>
      <c r="C3" s="11" t="s">
        <v>0</v>
      </c>
      <c r="D3" s="13" t="s">
        <v>1</v>
      </c>
      <c r="E3" s="3"/>
      <c r="F3" s="3"/>
    </row>
    <row r="4" spans="2:6" ht="37.5" x14ac:dyDescent="0.3">
      <c r="B4" s="12"/>
      <c r="C4" s="26" t="s">
        <v>12</v>
      </c>
      <c r="D4" s="19" t="str">
        <f>IF(SUM(D5,D9,D13,D15,D17,D19,D22)&gt;0,SUM(D5,D9,D13,D15,D17,D19,D22),"")</f>
        <v/>
      </c>
      <c r="E4" s="3"/>
      <c r="F4" s="3"/>
    </row>
    <row r="5" spans="2:6" ht="15.75" x14ac:dyDescent="0.25">
      <c r="B5" s="12"/>
      <c r="C5" s="22" t="s">
        <v>26</v>
      </c>
      <c r="D5" s="9" t="str">
        <f>IF(SUM(D6:D8)&gt;0,SUM(D6:D8),"")</f>
        <v/>
      </c>
      <c r="E5" s="2"/>
      <c r="F5" s="2"/>
    </row>
    <row r="6" spans="2:6" x14ac:dyDescent="0.25">
      <c r="B6" s="4"/>
      <c r="C6" s="18" t="s">
        <v>13</v>
      </c>
      <c r="D6" s="5" t="str">
        <f>IF(Berechnungen!A2,6,"")</f>
        <v/>
      </c>
      <c r="E6" s="2"/>
      <c r="F6" s="2"/>
    </row>
    <row r="7" spans="2:6" x14ac:dyDescent="0.25">
      <c r="B7" s="4"/>
      <c r="C7" s="20" t="s">
        <v>14</v>
      </c>
      <c r="D7" s="5" t="str">
        <f>IF(Berechnungen!A3,6,"")</f>
        <v/>
      </c>
      <c r="E7" s="2"/>
      <c r="F7" s="2"/>
    </row>
    <row r="8" spans="2:6" x14ac:dyDescent="0.25">
      <c r="B8" s="4"/>
      <c r="C8" s="2" t="s">
        <v>15</v>
      </c>
      <c r="D8" s="5" t="str">
        <f>IF(Berechnungen!A4,6,"")</f>
        <v/>
      </c>
      <c r="E8" s="2"/>
      <c r="F8" s="2"/>
    </row>
    <row r="9" spans="2:6" ht="15.75" x14ac:dyDescent="0.25">
      <c r="B9" s="12"/>
      <c r="C9" s="48" t="s">
        <v>27</v>
      </c>
      <c r="D9" s="9" t="str">
        <f>IF(SUM(D10:D12)&gt;0,SUM(D10:D12),"")</f>
        <v/>
      </c>
      <c r="E9" s="2"/>
      <c r="F9" s="2"/>
    </row>
    <row r="10" spans="2:6" x14ac:dyDescent="0.25">
      <c r="B10" s="4"/>
      <c r="C10" s="2" t="s">
        <v>16</v>
      </c>
      <c r="D10" s="5" t="str">
        <f>IF(Berechnungen!A5,6,"")</f>
        <v/>
      </c>
      <c r="E10" s="2"/>
      <c r="F10" s="2"/>
    </row>
    <row r="11" spans="2:6" x14ac:dyDescent="0.25">
      <c r="B11" s="4"/>
      <c r="C11" s="20" t="s">
        <v>17</v>
      </c>
      <c r="D11" s="5" t="str">
        <f>IF(Berechnungen!A6,6,"")</f>
        <v/>
      </c>
      <c r="E11" s="2"/>
      <c r="F11" s="2"/>
    </row>
    <row r="12" spans="2:6" x14ac:dyDescent="0.25">
      <c r="B12" s="4"/>
      <c r="C12" s="20" t="s">
        <v>18</v>
      </c>
      <c r="D12" s="5" t="str">
        <f>IF(Berechnungen!A7,6,"")</f>
        <v/>
      </c>
      <c r="E12" s="2"/>
      <c r="F12" s="2"/>
    </row>
    <row r="13" spans="2:6" ht="15.75" x14ac:dyDescent="0.25">
      <c r="B13" s="12"/>
      <c r="C13" s="48" t="s">
        <v>19</v>
      </c>
      <c r="D13" s="9" t="str">
        <f>IF(D14&gt;0,D14,"")</f>
        <v/>
      </c>
      <c r="E13" s="2"/>
      <c r="F13" s="2"/>
    </row>
    <row r="14" spans="2:6" x14ac:dyDescent="0.25">
      <c r="B14" s="4"/>
      <c r="C14" s="35" t="s">
        <v>20</v>
      </c>
      <c r="D14" s="5" t="str">
        <f>IF(Berechnungen!A8,6,"")</f>
        <v/>
      </c>
      <c r="E14" s="2"/>
      <c r="F14" s="2"/>
    </row>
    <row r="15" spans="2:6" s="29" customFormat="1" ht="15.75" x14ac:dyDescent="0.25">
      <c r="B15" s="49"/>
      <c r="C15" s="22" t="s">
        <v>22</v>
      </c>
      <c r="D15" s="9" t="str">
        <f>IF(D16&gt;0,D16,"")</f>
        <v/>
      </c>
      <c r="E15" s="28"/>
      <c r="F15" s="28"/>
    </row>
    <row r="16" spans="2:6" s="29" customFormat="1" ht="15.75" x14ac:dyDescent="0.25">
      <c r="B16" s="30"/>
      <c r="C16" s="20" t="s">
        <v>30</v>
      </c>
      <c r="D16" s="5" t="str">
        <f>IF(Berechnungen!A9,6,"")</f>
        <v/>
      </c>
      <c r="E16" s="28"/>
      <c r="F16" s="28"/>
    </row>
    <row r="17" spans="2:6" s="29" customFormat="1" ht="15.75" x14ac:dyDescent="0.25">
      <c r="B17" s="49"/>
      <c r="C17" s="48" t="s">
        <v>23</v>
      </c>
      <c r="D17" s="9" t="str">
        <f>IF(D18&gt;0,D18,"")</f>
        <v/>
      </c>
      <c r="E17" s="28"/>
      <c r="F17" s="28"/>
    </row>
    <row r="18" spans="2:6" s="29" customFormat="1" ht="15.75" x14ac:dyDescent="0.25">
      <c r="B18" s="30"/>
      <c r="C18" s="20" t="s">
        <v>24</v>
      </c>
      <c r="D18" s="5" t="str">
        <f>IF(Berechnungen!A10,6,"")</f>
        <v/>
      </c>
      <c r="E18" s="28"/>
      <c r="F18" s="28"/>
    </row>
    <row r="19" spans="2:6" s="29" customFormat="1" ht="15.75" x14ac:dyDescent="0.25">
      <c r="B19" s="49"/>
      <c r="C19" s="48" t="s">
        <v>25</v>
      </c>
      <c r="D19" s="9" t="str">
        <f>IF(SUM(D20:D21)&gt;0,SUM(D20:D21),"")</f>
        <v/>
      </c>
      <c r="E19" s="28"/>
      <c r="F19" s="28"/>
    </row>
    <row r="20" spans="2:6" s="29" customFormat="1" ht="15.75" x14ac:dyDescent="0.25">
      <c r="B20" s="30"/>
      <c r="C20" s="16" t="s">
        <v>28</v>
      </c>
      <c r="D20" s="50" t="str">
        <f>IF(Berechnungen!A11,6,"")</f>
        <v/>
      </c>
      <c r="E20" s="28"/>
      <c r="F20" s="28"/>
    </row>
    <row r="21" spans="2:6" s="29" customFormat="1" ht="15.75" x14ac:dyDescent="0.25">
      <c r="B21" s="30"/>
      <c r="C21" s="16" t="s">
        <v>29</v>
      </c>
      <c r="D21" s="50" t="str">
        <f>IF(Berechnungen!A12,6,"")</f>
        <v/>
      </c>
      <c r="E21" s="28"/>
      <c r="F21" s="28"/>
    </row>
    <row r="22" spans="2:6" s="29" customFormat="1" ht="47.25" x14ac:dyDescent="0.25">
      <c r="B22" s="37"/>
      <c r="C22" s="45" t="s">
        <v>42</v>
      </c>
      <c r="D22" s="51" t="str">
        <f>IF(OR(Berechnungen!A13,D27=8),2,"")</f>
        <v/>
      </c>
      <c r="E22" s="28"/>
      <c r="F22" s="28"/>
    </row>
    <row r="23" spans="2:6" s="29" customFormat="1" ht="37.5" x14ac:dyDescent="0.3">
      <c r="B23" s="36"/>
      <c r="C23" s="46" t="s">
        <v>33</v>
      </c>
      <c r="D23" s="47"/>
      <c r="E23" s="28"/>
      <c r="F23" s="28"/>
    </row>
    <row r="24" spans="2:6" ht="18.75" x14ac:dyDescent="0.3">
      <c r="B24" s="12"/>
      <c r="C24" s="21" t="s">
        <v>5</v>
      </c>
      <c r="D24" s="32"/>
      <c r="E24" s="2"/>
      <c r="F24" s="2"/>
    </row>
    <row r="25" spans="2:6" ht="18.75" x14ac:dyDescent="0.3">
      <c r="B25" s="23"/>
      <c r="C25" s="24" t="s">
        <v>11</v>
      </c>
      <c r="D25" s="34"/>
      <c r="E25" s="2"/>
      <c r="F25" s="2"/>
    </row>
    <row r="26" spans="2:6" ht="18.75" x14ac:dyDescent="0.3">
      <c r="B26" s="12"/>
      <c r="C26" s="21" t="s">
        <v>10</v>
      </c>
      <c r="D26" s="32"/>
      <c r="E26" s="2"/>
      <c r="F26" s="2"/>
    </row>
    <row r="27" spans="2:6" ht="19.5" thickBot="1" x14ac:dyDescent="0.35">
      <c r="B27" s="17"/>
      <c r="C27" s="25" t="s">
        <v>8</v>
      </c>
      <c r="D27" s="33" t="str">
        <f>IF(Berechnungen!A18,8,"")</f>
        <v/>
      </c>
      <c r="E27" s="2"/>
      <c r="F27" s="2"/>
    </row>
    <row r="28" spans="2:6" ht="16.5" thickTop="1" thickBot="1" x14ac:dyDescent="0.3">
      <c r="B28" s="6"/>
      <c r="C28" s="8" t="s">
        <v>2</v>
      </c>
      <c r="D28" s="7">
        <f>SUM(D4,D23:D27)</f>
        <v>0</v>
      </c>
      <c r="E28" s="3"/>
      <c r="F28" s="3"/>
    </row>
    <row r="29" spans="2:6" ht="15.75" thickBot="1" x14ac:dyDescent="0.3">
      <c r="B29" s="59"/>
      <c r="C29" s="60" t="s">
        <v>41</v>
      </c>
      <c r="D29" s="61">
        <f>D40-D28</f>
        <v>180</v>
      </c>
      <c r="E29" s="3"/>
      <c r="F29" s="3"/>
    </row>
    <row r="30" spans="2:6" ht="5.25" customHeight="1" x14ac:dyDescent="0.25"/>
    <row r="31" spans="2:6" ht="5.25" customHeight="1" thickBot="1" x14ac:dyDescent="0.3"/>
    <row r="32" spans="2:6" ht="23.25" x14ac:dyDescent="0.35">
      <c r="B32" s="68" t="s">
        <v>40</v>
      </c>
      <c r="C32" s="69"/>
      <c r="D32" s="70"/>
    </row>
    <row r="33" spans="2:4" x14ac:dyDescent="0.25">
      <c r="B33" s="71" t="s">
        <v>34</v>
      </c>
      <c r="C33" s="72"/>
      <c r="D33" s="13" t="s">
        <v>1</v>
      </c>
    </row>
    <row r="34" spans="2:4" ht="30.95" customHeight="1" x14ac:dyDescent="0.25">
      <c r="B34" s="62" t="s">
        <v>35</v>
      </c>
      <c r="C34" s="63"/>
      <c r="D34" s="5">
        <v>68</v>
      </c>
    </row>
    <row r="35" spans="2:4" ht="30.95" customHeight="1" x14ac:dyDescent="0.25">
      <c r="B35" s="62" t="s">
        <v>36</v>
      </c>
      <c r="C35" s="63"/>
      <c r="D35" s="5">
        <v>68</v>
      </c>
    </row>
    <row r="36" spans="2:4" ht="30.95" customHeight="1" x14ac:dyDescent="0.25">
      <c r="B36" s="62" t="s">
        <v>37</v>
      </c>
      <c r="C36" s="63"/>
      <c r="D36" s="5">
        <v>24</v>
      </c>
    </row>
    <row r="37" spans="2:4" ht="30.95" customHeight="1" x14ac:dyDescent="0.25">
      <c r="B37" s="62" t="s">
        <v>38</v>
      </c>
      <c r="C37" s="64"/>
      <c r="D37" s="5">
        <v>6</v>
      </c>
    </row>
    <row r="38" spans="2:4" ht="15.75" x14ac:dyDescent="0.25">
      <c r="B38" s="65" t="s">
        <v>4</v>
      </c>
      <c r="C38" s="63"/>
      <c r="D38" s="5">
        <v>6</v>
      </c>
    </row>
    <row r="39" spans="2:4" ht="16.5" thickBot="1" x14ac:dyDescent="0.3">
      <c r="B39" s="66" t="s">
        <v>8</v>
      </c>
      <c r="C39" s="67"/>
      <c r="D39" s="58">
        <v>8</v>
      </c>
    </row>
    <row r="40" spans="2:4" ht="16.5" thickTop="1" thickBot="1" x14ac:dyDescent="0.3">
      <c r="B40" s="6"/>
      <c r="C40" s="8" t="s">
        <v>39</v>
      </c>
      <c r="D40" s="57">
        <v>180</v>
      </c>
    </row>
    <row r="41" spans="2:4" ht="5.25" customHeight="1" x14ac:dyDescent="0.25"/>
  </sheetData>
  <mergeCells count="9">
    <mergeCell ref="B36:C36"/>
    <mergeCell ref="B37:C37"/>
    <mergeCell ref="B38:C38"/>
    <mergeCell ref="B39:C39"/>
    <mergeCell ref="B2:D2"/>
    <mergeCell ref="B32:D32"/>
    <mergeCell ref="B33:C33"/>
    <mergeCell ref="B34:C34"/>
    <mergeCell ref="B35:C35"/>
  </mergeCells>
  <conditionalFormatting sqref="D34">
    <cfRule type="expression" dxfId="6" priority="7">
      <formula>D4=D34</formula>
    </cfRule>
  </conditionalFormatting>
  <conditionalFormatting sqref="D35">
    <cfRule type="expression" dxfId="5" priority="6">
      <formula>D23=D35</formula>
    </cfRule>
  </conditionalFormatting>
  <conditionalFormatting sqref="D36">
    <cfRule type="expression" dxfId="4" priority="5">
      <formula>D24=D36</formula>
    </cfRule>
  </conditionalFormatting>
  <conditionalFormatting sqref="D37">
    <cfRule type="expression" dxfId="3" priority="4">
      <formula>D25=D37</formula>
    </cfRule>
  </conditionalFormatting>
  <conditionalFormatting sqref="D38">
    <cfRule type="expression" dxfId="2" priority="3">
      <formula>D26=D38</formula>
    </cfRule>
  </conditionalFormatting>
  <conditionalFormatting sqref="D39">
    <cfRule type="expression" dxfId="1" priority="2">
      <formula>D27=D39</formula>
    </cfRule>
  </conditionalFormatting>
  <conditionalFormatting sqref="D40">
    <cfRule type="expression" dxfId="0" priority="1">
      <formula>D28=D40</formula>
    </cfRule>
  </conditionalFormatting>
  <pageMargins left="0.7" right="0.7" top="0.78740157499999996" bottom="0.78740157499999996" header="0.3" footer="0.3"/>
  <pageSetup paperSize="9" scale="96" orientation="portrait" r:id="rId1"/>
  <rowBreaks count="1" manualBreakCount="1">
    <brk id="41" max="4" man="1"/>
  </rowBreaks>
  <colBreaks count="1" manualBreakCount="1">
    <brk id="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1" r:id="rId4" name="Check Box 35">
              <controlPr defaultSize="0" autoFill="0" autoLine="0" autoPict="0">
                <anchor moveWithCells="1">
                  <from>
                    <xdr:col>1</xdr:col>
                    <xdr:colOff>266700</xdr:colOff>
                    <xdr:row>5</xdr:row>
                    <xdr:rowOff>0</xdr:rowOff>
                  </from>
                  <to>
                    <xdr:col>1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" name="Check Box 50">
              <controlPr defaultSize="0" autoFill="0" autoLine="0" autoPict="0">
                <anchor moveWithCells="1">
                  <from>
                    <xdr:col>1</xdr:col>
                    <xdr:colOff>266700</xdr:colOff>
                    <xdr:row>5</xdr:row>
                    <xdr:rowOff>180975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6" name="Check Box 69">
              <controlPr defaultSize="0" autoFill="0" autoLine="0" autoPict="0">
                <anchor moveWithCells="1">
                  <from>
                    <xdr:col>1</xdr:col>
                    <xdr:colOff>266700</xdr:colOff>
                    <xdr:row>6</xdr:row>
                    <xdr:rowOff>180975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" name="Check Box 71">
              <controlPr defaultSize="0" autoFill="0" autoLine="0" autoPict="0">
                <anchor moveWithCells="1">
                  <from>
                    <xdr:col>1</xdr:col>
                    <xdr:colOff>266700</xdr:colOff>
                    <xdr:row>9</xdr:row>
                    <xdr:rowOff>0</xdr:rowOff>
                  </from>
                  <to>
                    <xdr:col>1</xdr:col>
                    <xdr:colOff>485775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8" name="Check Box 72">
              <controlPr defaultSize="0" autoFill="0" autoLine="0" autoPict="0">
                <anchor moveWithCells="1">
                  <from>
                    <xdr:col>1</xdr:col>
                    <xdr:colOff>266700</xdr:colOff>
                    <xdr:row>9</xdr:row>
                    <xdr:rowOff>180975</xdr:rowOff>
                  </from>
                  <to>
                    <xdr:col>1</xdr:col>
                    <xdr:colOff>485775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9" name="Check Box 75">
              <controlPr defaultSize="0" autoFill="0" autoLine="0" autoPict="0">
                <anchor moveWithCells="1">
                  <from>
                    <xdr:col>1</xdr:col>
                    <xdr:colOff>266700</xdr:colOff>
                    <xdr:row>23</xdr:row>
                    <xdr:rowOff>9525</xdr:rowOff>
                  </from>
                  <to>
                    <xdr:col>1</xdr:col>
                    <xdr:colOff>485775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10" name="Check Box 76">
              <controlPr defaultSize="0" autoFill="0" autoLine="0" autoPict="0">
                <anchor moveWithCells="1">
                  <from>
                    <xdr:col>1</xdr:col>
                    <xdr:colOff>266700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11" name="Check Box 78">
              <controlPr defaultSize="0" autoFill="0" autoLine="0" autoPict="0">
                <anchor moveWithCells="1">
                  <from>
                    <xdr:col>1</xdr:col>
                    <xdr:colOff>266700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12" name="Check Box 79">
              <controlPr defaultSize="0" autoFill="0" autoLine="0" autoPict="0">
                <anchor moveWithCells="1">
                  <from>
                    <xdr:col>1</xdr:col>
                    <xdr:colOff>266700</xdr:colOff>
                    <xdr:row>10</xdr:row>
                    <xdr:rowOff>180975</xdr:rowOff>
                  </from>
                  <to>
                    <xdr:col>1</xdr:col>
                    <xdr:colOff>485775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13" name="Check Box 80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0</xdr:rowOff>
                  </from>
                  <to>
                    <xdr:col>1</xdr:col>
                    <xdr:colOff>485775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14" name="Check Box 81">
              <controlPr defaultSize="0" autoFill="0" autoLine="0" autoPict="0">
                <anchor moveWithCells="1">
                  <from>
                    <xdr:col>1</xdr:col>
                    <xdr:colOff>266700</xdr:colOff>
                    <xdr:row>18</xdr:row>
                    <xdr:rowOff>190500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15" name="Check Box 82">
              <controlPr defaultSize="0" autoFill="0" autoLine="0" autoPict="0">
                <anchor moveWithCells="1">
                  <from>
                    <xdr:col>1</xdr:col>
                    <xdr:colOff>266700</xdr:colOff>
                    <xdr:row>19</xdr:row>
                    <xdr:rowOff>190500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6" name="Check Box 101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0</xdr:rowOff>
                  </from>
                  <to>
                    <xdr:col>1</xdr:col>
                    <xdr:colOff>485775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7" name="Check Box 103">
              <controlPr defaultSize="0" autoFill="0" autoLine="0" autoPict="0">
                <anchor moveWithCells="1">
                  <from>
                    <xdr:col>1</xdr:col>
                    <xdr:colOff>266700</xdr:colOff>
                    <xdr:row>22</xdr:row>
                    <xdr:rowOff>123825</xdr:rowOff>
                  </from>
                  <to>
                    <xdr:col>1</xdr:col>
                    <xdr:colOff>485775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8" name="Check Box 104">
              <controlPr defaultSize="0" autoFill="0" autoLine="0" autoPict="0">
                <anchor moveWithCells="1">
                  <from>
                    <xdr:col>1</xdr:col>
                    <xdr:colOff>266700</xdr:colOff>
                    <xdr:row>25</xdr:row>
                    <xdr:rowOff>9525</xdr:rowOff>
                  </from>
                  <to>
                    <xdr:col>1</xdr:col>
                    <xdr:colOff>485775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9" name="Check Box 105">
              <controlPr defaultSize="0" autoFill="0" autoLine="0" autoPict="0">
                <anchor moveWithCells="1">
                  <from>
                    <xdr:col>1</xdr:col>
                    <xdr:colOff>266700</xdr:colOff>
                    <xdr:row>12</xdr:row>
                    <xdr:rowOff>190500</xdr:rowOff>
                  </from>
                  <to>
                    <xdr:col>1</xdr:col>
                    <xdr:colOff>485775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20" name="Check Box 112">
              <controlPr defaultSize="0" autoFill="0" autoLine="0" autoPict="0">
                <anchor moveWithCells="1">
                  <from>
                    <xdr:col>1</xdr:col>
                    <xdr:colOff>266700</xdr:colOff>
                    <xdr:row>21</xdr:row>
                    <xdr:rowOff>95250</xdr:rowOff>
                  </from>
                  <to>
                    <xdr:col>1</xdr:col>
                    <xdr:colOff>485775</xdr:colOff>
                    <xdr:row>21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4E4BBEA-0893-4FC0-BCD9-4DE2D784ED97}">
          <x14:formula1>
            <xm:f>Berechnungen!$D$2:$D$8</xm:f>
          </x14:formula1>
          <xm:sqref>D25:D26</xm:sqref>
        </x14:dataValidation>
        <x14:dataValidation type="list" allowBlank="1" showInputMessage="1" showErrorMessage="1" xr:uid="{A59A8D4A-107C-4846-8B96-5E95A30AD4E8}">
          <x14:formula1>
            <xm:f>Berechnungen!$D$2:$D$26</xm:f>
          </x14:formula1>
          <xm:sqref>D24</xm:sqref>
        </x14:dataValidation>
        <x14:dataValidation type="list" allowBlank="1" showInputMessage="1" showErrorMessage="1" xr:uid="{EA81581C-4DA6-47A7-A411-AF703F54C930}">
          <x14:formula1>
            <xm:f>Berechnungen!$D$2:$D$70</xm:f>
          </x14:formula1>
          <xm:sqref>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F76D2-0BE5-4CBE-A762-935CA01B826E}">
  <sheetPr codeName="Tabelle3"/>
  <dimension ref="A1:D70"/>
  <sheetViews>
    <sheetView workbookViewId="0">
      <selection activeCell="G25" sqref="G25"/>
    </sheetView>
  </sheetViews>
  <sheetFormatPr baseColWidth="10" defaultRowHeight="15" x14ac:dyDescent="0.25"/>
  <cols>
    <col min="2" max="2" width="44" customWidth="1"/>
    <col min="3" max="3" width="11.42578125" customWidth="1"/>
    <col min="4" max="4" width="7.7109375" customWidth="1"/>
  </cols>
  <sheetData>
    <row r="1" spans="1:4" x14ac:dyDescent="0.25">
      <c r="A1" s="73" t="s">
        <v>3</v>
      </c>
      <c r="B1" s="74"/>
      <c r="D1" s="53" t="s">
        <v>6</v>
      </c>
    </row>
    <row r="2" spans="1:4" x14ac:dyDescent="0.25">
      <c r="A2" s="15" t="b">
        <v>0</v>
      </c>
      <c r="B2" s="38" t="s">
        <v>13</v>
      </c>
      <c r="D2" s="54"/>
    </row>
    <row r="3" spans="1:4" x14ac:dyDescent="0.25">
      <c r="A3" s="15" t="b">
        <v>0</v>
      </c>
      <c r="B3" s="39" t="s">
        <v>14</v>
      </c>
      <c r="D3" s="54">
        <v>1</v>
      </c>
    </row>
    <row r="4" spans="1:4" s="1" customFormat="1" x14ac:dyDescent="0.25">
      <c r="A4" s="15" t="b">
        <v>0</v>
      </c>
      <c r="B4" s="40" t="s">
        <v>15</v>
      </c>
      <c r="D4" s="55">
        <v>2</v>
      </c>
    </row>
    <row r="5" spans="1:4" x14ac:dyDescent="0.25">
      <c r="A5" s="15" t="b">
        <v>0</v>
      </c>
      <c r="B5" s="40" t="s">
        <v>16</v>
      </c>
      <c r="D5" s="54">
        <v>3</v>
      </c>
    </row>
    <row r="6" spans="1:4" x14ac:dyDescent="0.25">
      <c r="A6" s="15" t="b">
        <v>0</v>
      </c>
      <c r="B6" s="39" t="s">
        <v>17</v>
      </c>
      <c r="D6" s="54">
        <v>4</v>
      </c>
    </row>
    <row r="7" spans="1:4" x14ac:dyDescent="0.25">
      <c r="A7" s="15" t="b">
        <v>0</v>
      </c>
      <c r="B7" s="39" t="s">
        <v>18</v>
      </c>
      <c r="D7" s="55">
        <v>5</v>
      </c>
    </row>
    <row r="8" spans="1:4" x14ac:dyDescent="0.25">
      <c r="A8" s="15" t="b">
        <v>0</v>
      </c>
      <c r="B8" s="41" t="s">
        <v>20</v>
      </c>
      <c r="D8" s="54">
        <v>6</v>
      </c>
    </row>
    <row r="9" spans="1:4" x14ac:dyDescent="0.25">
      <c r="A9" s="15" t="b">
        <v>0</v>
      </c>
      <c r="B9" s="39" t="s">
        <v>30</v>
      </c>
      <c r="D9" s="54">
        <v>7</v>
      </c>
    </row>
    <row r="10" spans="1:4" x14ac:dyDescent="0.25">
      <c r="A10" s="15" t="b">
        <v>0</v>
      </c>
      <c r="B10" s="39" t="s">
        <v>24</v>
      </c>
      <c r="D10" s="55">
        <v>8</v>
      </c>
    </row>
    <row r="11" spans="1:4" x14ac:dyDescent="0.25">
      <c r="A11" s="15" t="b">
        <v>0</v>
      </c>
      <c r="B11" s="42" t="s">
        <v>28</v>
      </c>
      <c r="D11" s="54">
        <v>9</v>
      </c>
    </row>
    <row r="12" spans="1:4" x14ac:dyDescent="0.25">
      <c r="A12" s="15" t="b">
        <v>0</v>
      </c>
      <c r="B12" s="42" t="s">
        <v>29</v>
      </c>
      <c r="D12" s="54">
        <v>10</v>
      </c>
    </row>
    <row r="13" spans="1:4" x14ac:dyDescent="0.25">
      <c r="A13" s="15" t="b">
        <v>0</v>
      </c>
      <c r="B13" s="42" t="s">
        <v>32</v>
      </c>
      <c r="D13" s="55">
        <v>11</v>
      </c>
    </row>
    <row r="14" spans="1:4" x14ac:dyDescent="0.25">
      <c r="A14" s="15" t="b">
        <v>0</v>
      </c>
      <c r="B14" s="43" t="s">
        <v>31</v>
      </c>
      <c r="D14" s="54">
        <v>12</v>
      </c>
    </row>
    <row r="15" spans="1:4" x14ac:dyDescent="0.25">
      <c r="A15" s="15" t="b">
        <v>0</v>
      </c>
      <c r="B15" s="39" t="s">
        <v>9</v>
      </c>
      <c r="D15" s="54">
        <v>13</v>
      </c>
    </row>
    <row r="16" spans="1:4" x14ac:dyDescent="0.25">
      <c r="A16" s="15" t="b">
        <v>0</v>
      </c>
      <c r="B16" s="39" t="s">
        <v>7</v>
      </c>
      <c r="D16" s="55">
        <v>14</v>
      </c>
    </row>
    <row r="17" spans="1:4" x14ac:dyDescent="0.25">
      <c r="A17" s="15" t="b">
        <v>0</v>
      </c>
      <c r="B17" s="39" t="s">
        <v>4</v>
      </c>
      <c r="D17" s="54">
        <v>15</v>
      </c>
    </row>
    <row r="18" spans="1:4" x14ac:dyDescent="0.25">
      <c r="A18" s="44" t="b">
        <v>0</v>
      </c>
      <c r="B18" s="52" t="s">
        <v>8</v>
      </c>
      <c r="D18" s="54">
        <v>16</v>
      </c>
    </row>
    <row r="19" spans="1:4" x14ac:dyDescent="0.25">
      <c r="A19" s="2"/>
      <c r="B19" s="20"/>
      <c r="D19" s="55">
        <v>17</v>
      </c>
    </row>
    <row r="20" spans="1:4" x14ac:dyDescent="0.25">
      <c r="A20" s="2"/>
      <c r="B20" s="31"/>
      <c r="D20" s="54">
        <v>18</v>
      </c>
    </row>
    <row r="21" spans="1:4" x14ac:dyDescent="0.25">
      <c r="A21" s="2"/>
      <c r="B21" s="20"/>
      <c r="D21" s="54">
        <v>19</v>
      </c>
    </row>
    <row r="22" spans="1:4" x14ac:dyDescent="0.25">
      <c r="A22" s="2"/>
      <c r="B22" s="20"/>
      <c r="D22" s="55">
        <v>20</v>
      </c>
    </row>
    <row r="23" spans="1:4" x14ac:dyDescent="0.25">
      <c r="A23" s="2"/>
      <c r="B23" s="16"/>
      <c r="D23" s="54">
        <v>21</v>
      </c>
    </row>
    <row r="24" spans="1:4" x14ac:dyDescent="0.25">
      <c r="A24" s="2"/>
      <c r="B24" s="16"/>
      <c r="D24" s="54">
        <v>22</v>
      </c>
    </row>
    <row r="25" spans="1:4" x14ac:dyDescent="0.25">
      <c r="A25" s="2"/>
      <c r="B25" s="2"/>
      <c r="D25" s="55">
        <v>23</v>
      </c>
    </row>
    <row r="26" spans="1:4" x14ac:dyDescent="0.25">
      <c r="A26" s="2"/>
      <c r="B26" s="16"/>
      <c r="D26" s="54">
        <v>24</v>
      </c>
    </row>
    <row r="27" spans="1:4" x14ac:dyDescent="0.25">
      <c r="A27" s="2"/>
      <c r="B27" s="20"/>
      <c r="D27" s="54">
        <v>25</v>
      </c>
    </row>
    <row r="28" spans="1:4" x14ac:dyDescent="0.25">
      <c r="A28" s="2"/>
      <c r="B28" s="2"/>
      <c r="D28" s="54">
        <v>26</v>
      </c>
    </row>
    <row r="29" spans="1:4" x14ac:dyDescent="0.25">
      <c r="A29" s="2"/>
      <c r="B29" s="2"/>
      <c r="D29" s="54">
        <v>27</v>
      </c>
    </row>
    <row r="30" spans="1:4" x14ac:dyDescent="0.25">
      <c r="A30" s="2"/>
      <c r="B30" s="27"/>
      <c r="D30" s="55">
        <v>28</v>
      </c>
    </row>
    <row r="31" spans="1:4" x14ac:dyDescent="0.25">
      <c r="A31" s="2"/>
      <c r="B31" s="2"/>
      <c r="D31" s="54">
        <v>29</v>
      </c>
    </row>
    <row r="32" spans="1:4" x14ac:dyDescent="0.25">
      <c r="A32" s="2"/>
      <c r="B32" s="16"/>
      <c r="D32" s="54">
        <v>30</v>
      </c>
    </row>
    <row r="33" spans="1:4" x14ac:dyDescent="0.25">
      <c r="A33" s="2"/>
      <c r="B33" s="16"/>
      <c r="D33" s="54">
        <v>31</v>
      </c>
    </row>
    <row r="34" spans="1:4" x14ac:dyDescent="0.25">
      <c r="A34" s="2"/>
      <c r="B34" s="16"/>
      <c r="D34" s="54">
        <v>32</v>
      </c>
    </row>
    <row r="35" spans="1:4" x14ac:dyDescent="0.25">
      <c r="A35" s="2"/>
      <c r="B35" s="20"/>
      <c r="D35" s="55">
        <v>33</v>
      </c>
    </row>
    <row r="36" spans="1:4" x14ac:dyDescent="0.25">
      <c r="A36" s="2"/>
      <c r="B36" s="27"/>
      <c r="D36" s="54">
        <v>34</v>
      </c>
    </row>
    <row r="37" spans="1:4" x14ac:dyDescent="0.25">
      <c r="A37" s="2"/>
      <c r="D37" s="54">
        <v>35</v>
      </c>
    </row>
    <row r="38" spans="1:4" x14ac:dyDescent="0.25">
      <c r="D38" s="54">
        <v>36</v>
      </c>
    </row>
    <row r="39" spans="1:4" x14ac:dyDescent="0.25">
      <c r="D39" s="54">
        <v>37</v>
      </c>
    </row>
    <row r="40" spans="1:4" x14ac:dyDescent="0.25">
      <c r="D40" s="55">
        <v>38</v>
      </c>
    </row>
    <row r="41" spans="1:4" x14ac:dyDescent="0.25">
      <c r="D41" s="54">
        <v>39</v>
      </c>
    </row>
    <row r="42" spans="1:4" x14ac:dyDescent="0.25">
      <c r="D42" s="54">
        <v>40</v>
      </c>
    </row>
    <row r="43" spans="1:4" x14ac:dyDescent="0.25">
      <c r="D43" s="54">
        <v>41</v>
      </c>
    </row>
    <row r="44" spans="1:4" x14ac:dyDescent="0.25">
      <c r="D44" s="54">
        <v>42</v>
      </c>
    </row>
    <row r="45" spans="1:4" x14ac:dyDescent="0.25">
      <c r="D45" s="55">
        <v>43</v>
      </c>
    </row>
    <row r="46" spans="1:4" x14ac:dyDescent="0.25">
      <c r="D46" s="54">
        <v>44</v>
      </c>
    </row>
    <row r="47" spans="1:4" x14ac:dyDescent="0.25">
      <c r="D47" s="54">
        <v>45</v>
      </c>
    </row>
    <row r="48" spans="1:4" x14ac:dyDescent="0.25">
      <c r="D48" s="54">
        <v>46</v>
      </c>
    </row>
    <row r="49" spans="4:4" x14ac:dyDescent="0.25">
      <c r="D49" s="54">
        <v>47</v>
      </c>
    </row>
    <row r="50" spans="4:4" x14ac:dyDescent="0.25">
      <c r="D50" s="55">
        <v>48</v>
      </c>
    </row>
    <row r="51" spans="4:4" x14ac:dyDescent="0.25">
      <c r="D51" s="54">
        <v>49</v>
      </c>
    </row>
    <row r="52" spans="4:4" x14ac:dyDescent="0.25">
      <c r="D52" s="54">
        <v>50</v>
      </c>
    </row>
    <row r="53" spans="4:4" x14ac:dyDescent="0.25">
      <c r="D53" s="54">
        <v>51</v>
      </c>
    </row>
    <row r="54" spans="4:4" x14ac:dyDescent="0.25">
      <c r="D54" s="54">
        <v>52</v>
      </c>
    </row>
    <row r="55" spans="4:4" x14ac:dyDescent="0.25">
      <c r="D55" s="55">
        <v>53</v>
      </c>
    </row>
    <row r="56" spans="4:4" x14ac:dyDescent="0.25">
      <c r="D56" s="54">
        <v>54</v>
      </c>
    </row>
    <row r="57" spans="4:4" x14ac:dyDescent="0.25">
      <c r="D57" s="54">
        <v>55</v>
      </c>
    </row>
    <row r="58" spans="4:4" x14ac:dyDescent="0.25">
      <c r="D58" s="54">
        <v>56</v>
      </c>
    </row>
    <row r="59" spans="4:4" x14ac:dyDescent="0.25">
      <c r="D59" s="54">
        <v>57</v>
      </c>
    </row>
    <row r="60" spans="4:4" x14ac:dyDescent="0.25">
      <c r="D60" s="55">
        <v>58</v>
      </c>
    </row>
    <row r="61" spans="4:4" x14ac:dyDescent="0.25">
      <c r="D61" s="54">
        <v>59</v>
      </c>
    </row>
    <row r="62" spans="4:4" x14ac:dyDescent="0.25">
      <c r="D62" s="54">
        <v>60</v>
      </c>
    </row>
    <row r="63" spans="4:4" x14ac:dyDescent="0.25">
      <c r="D63" s="54">
        <v>61</v>
      </c>
    </row>
    <row r="64" spans="4:4" x14ac:dyDescent="0.25">
      <c r="D64" s="54">
        <v>62</v>
      </c>
    </row>
    <row r="65" spans="4:4" x14ac:dyDescent="0.25">
      <c r="D65" s="55">
        <v>63</v>
      </c>
    </row>
    <row r="66" spans="4:4" x14ac:dyDescent="0.25">
      <c r="D66" s="54">
        <v>64</v>
      </c>
    </row>
    <row r="67" spans="4:4" x14ac:dyDescent="0.25">
      <c r="D67" s="54">
        <v>65</v>
      </c>
    </row>
    <row r="68" spans="4:4" x14ac:dyDescent="0.25">
      <c r="D68" s="54">
        <v>66</v>
      </c>
    </row>
    <row r="69" spans="4:4" x14ac:dyDescent="0.25">
      <c r="D69" s="54">
        <v>67</v>
      </c>
    </row>
    <row r="70" spans="4:4" x14ac:dyDescent="0.25">
      <c r="D70" s="56">
        <v>68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Übersicht</vt:lpstr>
      <vt:lpstr>Berechnungen</vt:lpstr>
      <vt:lpstr>Übersicht!Druckbereich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2026-05-06T13:54:33Z</dcterms:modified>
</cp:coreProperties>
</file>